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sp2846ht\Desktop\Desktop Folders\ASF State Board\Webpage files\"/>
    </mc:Choice>
  </mc:AlternateContent>
  <xr:revisionPtr revIDLastSave="0" documentId="8_{B8E43651-8864-4C50-8D2F-F806CD82FB37}" xr6:coauthVersionLast="45" xr6:coauthVersionMax="45" xr10:uidLastSave="{00000000-0000-0000-0000-000000000000}"/>
  <bookViews>
    <workbookView xWindow="-120" yWindow="-120" windowWidth="29040" windowHeight="15840" activeTab="4"/>
  </bookViews>
  <sheets>
    <sheet name="Instructions" sheetId="1" r:id="rId1"/>
    <sheet name="Guidelines" sheetId="2" r:id="rId2"/>
    <sheet name="(HIDE)_MASTER-Chart" sheetId="3" state="hidden" r:id="rId3"/>
    <sheet name="(HIDE)_Sheet1" sheetId="4" state="hidden" r:id="rId4"/>
    <sheet name="Worksheet" sheetId="7" r:id="rId5"/>
  </sheets>
  <definedNames>
    <definedName name="_xlnm.Print_Area" localSheetId="4">Worksheet!$B$1:$K$172</definedName>
    <definedName name="_xlnm.Print_Titles" localSheetId="4">Worksheet!$1:$1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4" i="7" l="1"/>
  <c r="I115" i="7" s="1"/>
  <c r="I117" i="7" s="1"/>
  <c r="J117" i="7" s="1"/>
  <c r="I113" i="7"/>
  <c r="I112" i="7"/>
  <c r="I111" i="7"/>
  <c r="I110" i="7"/>
  <c r="I103" i="7"/>
  <c r="I104" i="7" s="1"/>
  <c r="I106" i="7" s="1"/>
  <c r="J106" i="7" s="1"/>
  <c r="I102" i="7"/>
  <c r="I101" i="7"/>
  <c r="I100" i="7"/>
  <c r="I99" i="7"/>
  <c r="I90" i="7"/>
  <c r="I91" i="7" s="1"/>
  <c r="I93" i="7" s="1"/>
  <c r="J93" i="7" s="1"/>
  <c r="I89" i="7"/>
  <c r="I88" i="7"/>
  <c r="I87" i="7"/>
  <c r="I86" i="7"/>
  <c r="I79" i="7"/>
  <c r="I80" i="7" s="1"/>
  <c r="I82" i="7" s="1"/>
  <c r="J82" i="7" s="1"/>
  <c r="I78" i="7"/>
  <c r="I77" i="7"/>
  <c r="I76" i="7"/>
  <c r="I75" i="7"/>
  <c r="I66" i="7"/>
  <c r="I67" i="7" s="1"/>
  <c r="I69" i="7" s="1"/>
  <c r="J69" i="7" s="1"/>
  <c r="I65" i="7"/>
  <c r="I64" i="7"/>
  <c r="I63" i="7"/>
  <c r="I62" i="7"/>
  <c r="I55" i="7"/>
  <c r="I56" i="7" s="1"/>
  <c r="I58" i="7" s="1"/>
  <c r="J58" i="7" s="1"/>
  <c r="I54" i="7"/>
  <c r="I53" i="7"/>
  <c r="I52" i="7"/>
  <c r="I51" i="7"/>
  <c r="I41" i="7"/>
  <c r="I42" i="7" s="1"/>
  <c r="I44" i="7" s="1"/>
  <c r="J44" i="7" s="1"/>
  <c r="I40" i="7"/>
  <c r="I39" i="7"/>
  <c r="I38" i="7"/>
  <c r="I37" i="7"/>
  <c r="I30" i="7"/>
  <c r="I31" i="7" s="1"/>
  <c r="I33" i="7" s="1"/>
  <c r="J33" i="7" s="1"/>
  <c r="P4" i="7"/>
  <c r="P3" i="7"/>
  <c r="AC148" i="4"/>
  <c r="N148" i="4"/>
  <c r="AC147" i="4"/>
  <c r="N147" i="4"/>
  <c r="AB146" i="4"/>
  <c r="AC146" i="4" s="1"/>
  <c r="AA146" i="4"/>
  <c r="M146" i="4"/>
  <c r="N146" i="4" s="1"/>
  <c r="L146" i="4"/>
  <c r="AB145" i="4"/>
  <c r="AC145" i="4" s="1"/>
  <c r="AA145" i="4"/>
  <c r="L145" i="4"/>
  <c r="M145" i="4" s="1"/>
  <c r="N145" i="4" s="1"/>
  <c r="AA144" i="4"/>
  <c r="AB144" i="4" s="1"/>
  <c r="AC144" i="4" s="1"/>
  <c r="Z144" i="4"/>
  <c r="Y144" i="4"/>
  <c r="K144" i="4"/>
  <c r="L144" i="4" s="1"/>
  <c r="M144" i="4" s="1"/>
  <c r="N144" i="4" s="1"/>
  <c r="J144" i="4"/>
  <c r="Z143" i="4"/>
  <c r="AA143" i="4" s="1"/>
  <c r="AB143" i="4" s="1"/>
  <c r="AC143" i="4" s="1"/>
  <c r="Y143" i="4"/>
  <c r="K143" i="4"/>
  <c r="L143" i="4" s="1"/>
  <c r="M143" i="4" s="1"/>
  <c r="N143" i="4" s="1"/>
  <c r="J143" i="4"/>
  <c r="W142" i="4"/>
  <c r="X142" i="4" s="1"/>
  <c r="Y142" i="4" s="1"/>
  <c r="Z142" i="4" s="1"/>
  <c r="AA142" i="4" s="1"/>
  <c r="AB142" i="4" s="1"/>
  <c r="AC142" i="4" s="1"/>
  <c r="H142" i="4"/>
  <c r="I142" i="4" s="1"/>
  <c r="J142" i="4" s="1"/>
  <c r="K142" i="4" s="1"/>
  <c r="L142" i="4" s="1"/>
  <c r="M142" i="4" s="1"/>
  <c r="N142" i="4" s="1"/>
  <c r="W141" i="4"/>
  <c r="X141" i="4" s="1"/>
  <c r="Y141" i="4" s="1"/>
  <c r="Z141" i="4" s="1"/>
  <c r="AA141" i="4" s="1"/>
  <c r="AB141" i="4" s="1"/>
  <c r="AC141" i="4" s="1"/>
  <c r="L141" i="4"/>
  <c r="M141" i="4" s="1"/>
  <c r="N141" i="4" s="1"/>
  <c r="H141" i="4"/>
  <c r="I141" i="4" s="1"/>
  <c r="J141" i="4" s="1"/>
  <c r="K141" i="4" s="1"/>
  <c r="Z140" i="4"/>
  <c r="AA140" i="4" s="1"/>
  <c r="AB140" i="4" s="1"/>
  <c r="AC140" i="4" s="1"/>
  <c r="U140" i="4"/>
  <c r="V140" i="4" s="1"/>
  <c r="W140" i="4" s="1"/>
  <c r="X140" i="4" s="1"/>
  <c r="Y140" i="4" s="1"/>
  <c r="F140" i="4"/>
  <c r="G140" i="4" s="1"/>
  <c r="H140" i="4" s="1"/>
  <c r="I140" i="4" s="1"/>
  <c r="J140" i="4" s="1"/>
  <c r="K140" i="4" s="1"/>
  <c r="L140" i="4" s="1"/>
  <c r="M140" i="4" s="1"/>
  <c r="N140" i="4" s="1"/>
  <c r="U139" i="4"/>
  <c r="V139" i="4" s="1"/>
  <c r="W139" i="4" s="1"/>
  <c r="X139" i="4" s="1"/>
  <c r="Y139" i="4" s="1"/>
  <c r="Z139" i="4" s="1"/>
  <c r="AA139" i="4" s="1"/>
  <c r="AB139" i="4" s="1"/>
  <c r="AC139" i="4" s="1"/>
  <c r="F139" i="4"/>
  <c r="G139" i="4" s="1"/>
  <c r="H139" i="4" s="1"/>
  <c r="I139" i="4" s="1"/>
  <c r="J139" i="4" s="1"/>
  <c r="K139" i="4" s="1"/>
  <c r="L139" i="4" s="1"/>
  <c r="M139" i="4" s="1"/>
  <c r="N139" i="4" s="1"/>
  <c r="AC105" i="4"/>
  <c r="N105" i="4"/>
  <c r="AC104" i="4"/>
  <c r="N104" i="4"/>
  <c r="AB103" i="4"/>
  <c r="AC103" i="4" s="1"/>
  <c r="AA103" i="4"/>
  <c r="N103" i="4"/>
  <c r="L103" i="4"/>
  <c r="M103" i="4" s="1"/>
  <c r="AA102" i="4"/>
  <c r="AB102" i="4" s="1"/>
  <c r="AC102" i="4" s="1"/>
  <c r="L102" i="4"/>
  <c r="M102" i="4" s="1"/>
  <c r="N102" i="4" s="1"/>
  <c r="Y101" i="4"/>
  <c r="Z101" i="4" s="1"/>
  <c r="AA101" i="4" s="1"/>
  <c r="AB101" i="4" s="1"/>
  <c r="AC101" i="4" s="1"/>
  <c r="J101" i="4"/>
  <c r="K101" i="4" s="1"/>
  <c r="L101" i="4" s="1"/>
  <c r="M101" i="4" s="1"/>
  <c r="N101" i="4" s="1"/>
  <c r="Y100" i="4"/>
  <c r="Z100" i="4" s="1"/>
  <c r="AA100" i="4" s="1"/>
  <c r="AB100" i="4" s="1"/>
  <c r="AC100" i="4" s="1"/>
  <c r="N100" i="4"/>
  <c r="J100" i="4"/>
  <c r="K100" i="4" s="1"/>
  <c r="L100" i="4" s="1"/>
  <c r="M100" i="4" s="1"/>
  <c r="Z99" i="4"/>
  <c r="AA99" i="4" s="1"/>
  <c r="AB99" i="4" s="1"/>
  <c r="AC99" i="4" s="1"/>
  <c r="X99" i="4"/>
  <c r="Y99" i="4" s="1"/>
  <c r="W99" i="4"/>
  <c r="H99" i="4"/>
  <c r="I99" i="4" s="1"/>
  <c r="J99" i="4" s="1"/>
  <c r="K99" i="4" s="1"/>
  <c r="L99" i="4" s="1"/>
  <c r="M99" i="4" s="1"/>
  <c r="N99" i="4" s="1"/>
  <c r="X98" i="4"/>
  <c r="Y98" i="4" s="1"/>
  <c r="Z98" i="4" s="1"/>
  <c r="AA98" i="4" s="1"/>
  <c r="AB98" i="4" s="1"/>
  <c r="AC98" i="4" s="1"/>
  <c r="W98" i="4"/>
  <c r="H98" i="4"/>
  <c r="I98" i="4" s="1"/>
  <c r="J98" i="4" s="1"/>
  <c r="K98" i="4" s="1"/>
  <c r="L98" i="4" s="1"/>
  <c r="M98" i="4" s="1"/>
  <c r="N98" i="4" s="1"/>
  <c r="W97" i="4"/>
  <c r="X97" i="4" s="1"/>
  <c r="Y97" i="4" s="1"/>
  <c r="Z97" i="4" s="1"/>
  <c r="AA97" i="4" s="1"/>
  <c r="AB97" i="4" s="1"/>
  <c r="AC97" i="4" s="1"/>
  <c r="V97" i="4"/>
  <c r="U97" i="4"/>
  <c r="F97" i="4"/>
  <c r="G97" i="4" s="1"/>
  <c r="H97" i="4" s="1"/>
  <c r="I97" i="4" s="1"/>
  <c r="J97" i="4" s="1"/>
  <c r="K97" i="4" s="1"/>
  <c r="L97" i="4" s="1"/>
  <c r="M97" i="4" s="1"/>
  <c r="N97" i="4" s="1"/>
  <c r="V96" i="4"/>
  <c r="W96" i="4" s="1"/>
  <c r="X96" i="4" s="1"/>
  <c r="Y96" i="4" s="1"/>
  <c r="Z96" i="4" s="1"/>
  <c r="AA96" i="4" s="1"/>
  <c r="AB96" i="4" s="1"/>
  <c r="AC96" i="4" s="1"/>
  <c r="U96" i="4"/>
  <c r="F96" i="4"/>
  <c r="G96" i="4" s="1"/>
  <c r="H96" i="4" s="1"/>
  <c r="I96" i="4" s="1"/>
  <c r="J96" i="4" s="1"/>
  <c r="K96" i="4" s="1"/>
  <c r="L96" i="4" s="1"/>
  <c r="M96" i="4" s="1"/>
  <c r="N96" i="4" s="1"/>
  <c r="AC68" i="4"/>
  <c r="N68" i="4"/>
  <c r="AC67" i="4"/>
  <c r="N67" i="4"/>
  <c r="AB66" i="4"/>
  <c r="AC66" i="4" s="1"/>
  <c r="AA66" i="4"/>
  <c r="L66" i="4"/>
  <c r="M66" i="4" s="1"/>
  <c r="N66" i="4" s="1"/>
  <c r="AB65" i="4"/>
  <c r="AC65" i="4" s="1"/>
  <c r="AA65" i="4"/>
  <c r="L65" i="4"/>
  <c r="M65" i="4" s="1"/>
  <c r="N65" i="4" s="1"/>
  <c r="Z64" i="4"/>
  <c r="AA64" i="4" s="1"/>
  <c r="AB64" i="4" s="1"/>
  <c r="AC64" i="4" s="1"/>
  <c r="Y64" i="4"/>
  <c r="J64" i="4"/>
  <c r="K64" i="4" s="1"/>
  <c r="L64" i="4" s="1"/>
  <c r="M64" i="4" s="1"/>
  <c r="N64" i="4" s="1"/>
  <c r="Z63" i="4"/>
  <c r="AA63" i="4" s="1"/>
  <c r="AB63" i="4" s="1"/>
  <c r="AC63" i="4" s="1"/>
  <c r="Y63" i="4"/>
  <c r="J63" i="4"/>
  <c r="K63" i="4" s="1"/>
  <c r="L63" i="4" s="1"/>
  <c r="M63" i="4" s="1"/>
  <c r="N63" i="4" s="1"/>
  <c r="W62" i="4"/>
  <c r="X62" i="4" s="1"/>
  <c r="Y62" i="4" s="1"/>
  <c r="Z62" i="4" s="1"/>
  <c r="AA62" i="4" s="1"/>
  <c r="AB62" i="4" s="1"/>
  <c r="AC62" i="4" s="1"/>
  <c r="I62" i="4"/>
  <c r="J62" i="4" s="1"/>
  <c r="K62" i="4" s="1"/>
  <c r="L62" i="4" s="1"/>
  <c r="M62" i="4" s="1"/>
  <c r="N62" i="4" s="1"/>
  <c r="H62" i="4"/>
  <c r="AB61" i="4"/>
  <c r="AC61" i="4" s="1"/>
  <c r="W61" i="4"/>
  <c r="X61" i="4" s="1"/>
  <c r="Y61" i="4" s="1"/>
  <c r="Z61" i="4" s="1"/>
  <c r="AA61" i="4" s="1"/>
  <c r="H61" i="4"/>
  <c r="I61" i="4" s="1"/>
  <c r="J61" i="4" s="1"/>
  <c r="K61" i="4" s="1"/>
  <c r="L61" i="4" s="1"/>
  <c r="M61" i="4" s="1"/>
  <c r="N61" i="4" s="1"/>
  <c r="U60" i="4"/>
  <c r="V60" i="4" s="1"/>
  <c r="W60" i="4" s="1"/>
  <c r="X60" i="4" s="1"/>
  <c r="Y60" i="4" s="1"/>
  <c r="Z60" i="4" s="1"/>
  <c r="AA60" i="4" s="1"/>
  <c r="AB60" i="4" s="1"/>
  <c r="AC60" i="4" s="1"/>
  <c r="F60" i="4"/>
  <c r="G60" i="4" s="1"/>
  <c r="H60" i="4" s="1"/>
  <c r="I60" i="4" s="1"/>
  <c r="J60" i="4" s="1"/>
  <c r="K60" i="4" s="1"/>
  <c r="L60" i="4" s="1"/>
  <c r="M60" i="4" s="1"/>
  <c r="N60" i="4" s="1"/>
  <c r="V59" i="4"/>
  <c r="W59" i="4" s="1"/>
  <c r="X59" i="4" s="1"/>
  <c r="Y59" i="4" s="1"/>
  <c r="Z59" i="4" s="1"/>
  <c r="AA59" i="4" s="1"/>
  <c r="AB59" i="4" s="1"/>
  <c r="AC59" i="4" s="1"/>
  <c r="U59" i="4"/>
  <c r="F59" i="4"/>
  <c r="G59" i="4" s="1"/>
  <c r="H59" i="4" s="1"/>
  <c r="I59" i="4" s="1"/>
  <c r="J59" i="4" s="1"/>
  <c r="K59" i="4" s="1"/>
  <c r="L59" i="4" s="1"/>
  <c r="M59" i="4" s="1"/>
  <c r="N59" i="4" s="1"/>
  <c r="AC35" i="4"/>
  <c r="N35" i="4"/>
  <c r="AC34" i="4"/>
  <c r="N34" i="4"/>
  <c r="AB33" i="4"/>
  <c r="AC33" i="4" s="1"/>
  <c r="AA33" i="4"/>
  <c r="L33" i="4"/>
  <c r="M33" i="4" s="1"/>
  <c r="N33" i="4" s="1"/>
  <c r="AA32" i="4"/>
  <c r="AB32" i="4" s="1"/>
  <c r="AC32" i="4" s="1"/>
  <c r="L32" i="4"/>
  <c r="M32" i="4" s="1"/>
  <c r="N32" i="4" s="1"/>
  <c r="AB31" i="4"/>
  <c r="AC31" i="4" s="1"/>
  <c r="Y31" i="4"/>
  <c r="Z31" i="4" s="1"/>
  <c r="AA31" i="4" s="1"/>
  <c r="J31" i="4"/>
  <c r="K31" i="4" s="1"/>
  <c r="L31" i="4" s="1"/>
  <c r="M31" i="4" s="1"/>
  <c r="N31" i="4" s="1"/>
  <c r="Z30" i="4"/>
  <c r="AA30" i="4" s="1"/>
  <c r="AB30" i="4" s="1"/>
  <c r="AC30" i="4" s="1"/>
  <c r="Y30" i="4"/>
  <c r="L30" i="4"/>
  <c r="M30" i="4" s="1"/>
  <c r="N30" i="4" s="1"/>
  <c r="J30" i="4"/>
  <c r="K30" i="4" s="1"/>
  <c r="Z29" i="4"/>
  <c r="AA29" i="4" s="1"/>
  <c r="AB29" i="4" s="1"/>
  <c r="AC29" i="4" s="1"/>
  <c r="X29" i="4"/>
  <c r="Y29" i="4" s="1"/>
  <c r="W29" i="4"/>
  <c r="H29" i="4"/>
  <c r="I29" i="4" s="1"/>
  <c r="J29" i="4" s="1"/>
  <c r="K29" i="4" s="1"/>
  <c r="L29" i="4" s="1"/>
  <c r="M29" i="4" s="1"/>
  <c r="N29" i="4" s="1"/>
  <c r="X28" i="4"/>
  <c r="Y28" i="4" s="1"/>
  <c r="Z28" i="4" s="1"/>
  <c r="AA28" i="4" s="1"/>
  <c r="AB28" i="4" s="1"/>
  <c r="AC28" i="4" s="1"/>
  <c r="W28" i="4"/>
  <c r="I28" i="4"/>
  <c r="J28" i="4" s="1"/>
  <c r="K28" i="4" s="1"/>
  <c r="L28" i="4" s="1"/>
  <c r="M28" i="4" s="1"/>
  <c r="N28" i="4" s="1"/>
  <c r="H28" i="4"/>
  <c r="V27" i="4"/>
  <c r="W27" i="4" s="1"/>
  <c r="X27" i="4" s="1"/>
  <c r="Y27" i="4" s="1"/>
  <c r="Z27" i="4" s="1"/>
  <c r="AA27" i="4" s="1"/>
  <c r="AB27" i="4" s="1"/>
  <c r="AC27" i="4" s="1"/>
  <c r="U27" i="4"/>
  <c r="F27" i="4"/>
  <c r="G27" i="4" s="1"/>
  <c r="H27" i="4" s="1"/>
  <c r="I27" i="4" s="1"/>
  <c r="J27" i="4" s="1"/>
  <c r="K27" i="4" s="1"/>
  <c r="L27" i="4" s="1"/>
  <c r="M27" i="4" s="1"/>
  <c r="N27" i="4" s="1"/>
  <c r="V26" i="4"/>
  <c r="W26" i="4" s="1"/>
  <c r="X26" i="4" s="1"/>
  <c r="Y26" i="4" s="1"/>
  <c r="Z26" i="4" s="1"/>
  <c r="AA26" i="4" s="1"/>
  <c r="AB26" i="4" s="1"/>
  <c r="AC26" i="4" s="1"/>
  <c r="U26" i="4"/>
  <c r="F26" i="4"/>
  <c r="G26" i="4" s="1"/>
  <c r="H26" i="4" s="1"/>
  <c r="I26" i="4" s="1"/>
  <c r="J26" i="4" s="1"/>
  <c r="K26" i="4" s="1"/>
  <c r="L26" i="4" s="1"/>
  <c r="M26" i="4" s="1"/>
  <c r="N26" i="4" s="1"/>
  <c r="AC12" i="4"/>
  <c r="N12" i="4"/>
  <c r="AC11" i="4"/>
  <c r="N11" i="4"/>
  <c r="AB10" i="4"/>
  <c r="AC10" i="4" s="1"/>
  <c r="AA10" i="4"/>
  <c r="M10" i="4"/>
  <c r="N10" i="4" s="1"/>
  <c r="L10" i="4"/>
  <c r="AB9" i="4"/>
  <c r="AC9" i="4" s="1"/>
  <c r="AA9" i="4"/>
  <c r="N9" i="4"/>
  <c r="L9" i="4"/>
  <c r="M9" i="4" s="1"/>
  <c r="Z8" i="4"/>
  <c r="AA8" i="4" s="1"/>
  <c r="AB8" i="4" s="1"/>
  <c r="AC8" i="4" s="1"/>
  <c r="Y8" i="4"/>
  <c r="J8" i="4"/>
  <c r="K8" i="4" s="1"/>
  <c r="L8" i="4" s="1"/>
  <c r="M8" i="4" s="1"/>
  <c r="N8" i="4" s="1"/>
  <c r="Z7" i="4"/>
  <c r="AA7" i="4" s="1"/>
  <c r="AB7" i="4" s="1"/>
  <c r="AC7" i="4" s="1"/>
  <c r="Y7" i="4"/>
  <c r="J7" i="4"/>
  <c r="K7" i="4" s="1"/>
  <c r="L7" i="4" s="1"/>
  <c r="M7" i="4" s="1"/>
  <c r="N7" i="4" s="1"/>
  <c r="W6" i="4"/>
  <c r="X6" i="4" s="1"/>
  <c r="Y6" i="4" s="1"/>
  <c r="Z6" i="4" s="1"/>
  <c r="AA6" i="4" s="1"/>
  <c r="AB6" i="4" s="1"/>
  <c r="AC6" i="4" s="1"/>
  <c r="H6" i="4"/>
  <c r="I6" i="4" s="1"/>
  <c r="J6" i="4" s="1"/>
  <c r="K6" i="4" s="1"/>
  <c r="L6" i="4" s="1"/>
  <c r="M6" i="4" s="1"/>
  <c r="N6" i="4" s="1"/>
  <c r="W5" i="4"/>
  <c r="X5" i="4" s="1"/>
  <c r="Y5" i="4" s="1"/>
  <c r="Z5" i="4" s="1"/>
  <c r="AA5" i="4" s="1"/>
  <c r="AB5" i="4" s="1"/>
  <c r="AC5" i="4" s="1"/>
  <c r="J5" i="4"/>
  <c r="K5" i="4" s="1"/>
  <c r="L5" i="4" s="1"/>
  <c r="M5" i="4" s="1"/>
  <c r="N5" i="4" s="1"/>
  <c r="H5" i="4"/>
  <c r="I5" i="4" s="1"/>
  <c r="U4" i="4"/>
  <c r="V4" i="4" s="1"/>
  <c r="W4" i="4" s="1"/>
  <c r="X4" i="4" s="1"/>
  <c r="Y4" i="4" s="1"/>
  <c r="Z4" i="4" s="1"/>
  <c r="AA4" i="4" s="1"/>
  <c r="AB4" i="4" s="1"/>
  <c r="AC4" i="4" s="1"/>
  <c r="F4" i="4"/>
  <c r="G4" i="4" s="1"/>
  <c r="H4" i="4" s="1"/>
  <c r="I4" i="4" s="1"/>
  <c r="J4" i="4" s="1"/>
  <c r="K4" i="4" s="1"/>
  <c r="L4" i="4" s="1"/>
  <c r="M4" i="4" s="1"/>
  <c r="N4" i="4" s="1"/>
  <c r="V3" i="4"/>
  <c r="W3" i="4" s="1"/>
  <c r="X3" i="4" s="1"/>
  <c r="Y3" i="4" s="1"/>
  <c r="Z3" i="4" s="1"/>
  <c r="AA3" i="4" s="1"/>
  <c r="AB3" i="4" s="1"/>
  <c r="AC3" i="4" s="1"/>
  <c r="U3" i="4"/>
  <c r="F3" i="4"/>
  <c r="G3" i="4" s="1"/>
  <c r="H3" i="4" s="1"/>
  <c r="I3" i="4" s="1"/>
  <c r="J3" i="4" s="1"/>
  <c r="K3" i="4" s="1"/>
  <c r="L3" i="4" s="1"/>
  <c r="M3" i="4" s="1"/>
  <c r="N3" i="4" s="1"/>
  <c r="J121" i="7" l="1"/>
  <c r="J119" i="7"/>
  <c r="F129" i="7" l="1"/>
  <c r="G129" i="7" s="1"/>
  <c r="F128" i="7"/>
  <c r="G128" i="7" l="1"/>
  <c r="H127" i="7"/>
</calcChain>
</file>

<file path=xl/sharedStrings.xml><?xml version="1.0" encoding="utf-8"?>
<sst xmlns="http://schemas.openxmlformats.org/spreadsheetml/2006/main" count="1020" uniqueCount="381">
  <si>
    <t>Instructions for MSUAASF Salary Placement</t>
  </si>
  <si>
    <t>Step placement for new MSUAASF members is determined by the number of years of creditable experience the individual has, as well as the number of years the individual has spent previously in a MSUAASF or Minnesota State Academic Professional, Academic Supervisor or Administrator position assigned to the same or a higher salary range.</t>
  </si>
  <si>
    <t>Steps for Manual Process:</t>
  </si>
  <si>
    <r>
      <t>Step 1:</t>
    </r>
    <r>
      <rPr>
        <sz val="11"/>
        <color rgb="FF000000"/>
        <rFont val="Calibri"/>
        <family val="2"/>
      </rPr>
      <t xml:space="preserve"> </t>
    </r>
    <r>
      <rPr>
        <b/>
        <sz val="11"/>
        <color rgb="FF000000"/>
        <rFont val="Calibri"/>
        <family val="2"/>
      </rPr>
      <t>Calculate the TOTAL number of years of creditable work experience, Type 1 through Type 3.6.</t>
    </r>
    <r>
      <rPr>
        <sz val="11"/>
        <color rgb="FF000000"/>
        <rFont val="Calibri"/>
        <family val="2"/>
      </rPr>
      <t xml:space="preserve"> Files to use:</t>
    </r>
  </si>
  <si>
    <t>1) MSUAASF Creditable Work Experience: Worksheet</t>
  </si>
  <si>
    <t xml:space="preserve">2) MSUAASF Creditable Work Experience: Guidelines. </t>
  </si>
  <si>
    <t xml:space="preserve">The Guidelines provide detailed, specific information for analyzing work experience. This step is the most time-consuming; it requires detailed analysis of the candidate's resume. The TOTAL number of years will be used to move down the vertical axis of the MSUAASF Salary Corridor Grid for the appropriate range (see Step 3). </t>
  </si>
  <si>
    <r>
      <t xml:space="preserve">IMPORTANT!  </t>
    </r>
    <r>
      <rPr>
        <b/>
        <sz val="11"/>
        <color rgb="FF000000"/>
        <rFont val="Calibri"/>
        <family val="2"/>
      </rPr>
      <t>What Experience is Creditable?</t>
    </r>
    <r>
      <rPr>
        <sz val="11"/>
        <color rgb="FF000000"/>
        <rFont val="Calibri"/>
        <family val="2"/>
      </rPr>
      <t xml:space="preserve"> </t>
    </r>
  </si>
  <si>
    <t xml:space="preserve">1. Not all work experience is creditable for the ASF position being analyzed. </t>
  </si>
  <si>
    <r>
      <t xml:space="preserve">For example, some experience is only creditable if it is "directly related to the ASF position upon hire." This means that the experience could be useful to the candidate hired on his/her first day of work. Also, in order for prior ASF and Minnesota State Administrator (i.e., Minnesota State Academic Professional, Academic Supervisor, and/or Administrator) work to be creditable in Type 1, it must have been in the </t>
    </r>
    <r>
      <rPr>
        <u/>
        <sz val="11"/>
        <color rgb="FF000000"/>
        <rFont val="Calibri"/>
        <family val="2"/>
      </rPr>
      <t>same or a higher salary range</t>
    </r>
    <r>
      <rPr>
        <sz val="11"/>
        <color rgb="FF000000"/>
        <rFont val="Calibri"/>
        <family val="2"/>
      </rPr>
      <t xml:space="preserve"> than the current ASF position.
Note: Prior Minnesota State work that does NOT fall under Type 1 (because it falls into a lower salary range), the work may nonetheless be creditable under the Discretionary sub-categories of work, specifically Type 3.3 Clerical/Technical/Paraprofessional/Lower-Level Professional Experience, but ONLY if the experience is "directly related to the ASF position upon hire". </t>
    </r>
  </si>
  <si>
    <r>
      <rPr>
        <b/>
        <sz val="11"/>
        <color rgb="FF000000"/>
        <rFont val="Calibri"/>
        <family val="2"/>
      </rPr>
      <t>2. Not all prior work experience is valued at 100%</t>
    </r>
    <r>
      <rPr>
        <sz val="11"/>
        <color rgb="FF000000"/>
        <rFont val="Calibri"/>
        <family val="2"/>
      </rPr>
      <t xml:space="preserve">; creditable Professional-level </t>
    </r>
    <r>
      <rPr>
        <b/>
        <sz val="11"/>
        <color rgb="FF000000"/>
        <rFont val="Calibri"/>
        <family val="2"/>
      </rPr>
      <t>K-12</t>
    </r>
    <r>
      <rPr>
        <sz val="11"/>
        <color rgb="FF000000"/>
        <rFont val="Calibri"/>
        <family val="2"/>
      </rPr>
      <t xml:space="preserve"> Teaching and Administrative experience, Clerical/Technical/Paraprofessional/Lower-Level Professional experience and Graduate/Teaching Assistantships experience is valued at 50%. </t>
    </r>
  </si>
  <si>
    <r>
      <rPr>
        <b/>
        <sz val="11"/>
        <color rgb="FF000000"/>
        <rFont val="Calibri"/>
        <family val="2"/>
      </rPr>
      <t>3. No more than 1.00 FTE is credited in any twelve-month period.</t>
    </r>
    <r>
      <rPr>
        <sz val="11"/>
        <color rgb="FF000000"/>
        <rFont val="Calibri"/>
        <family val="2"/>
      </rPr>
      <t xml:space="preserve"> </t>
    </r>
  </si>
  <si>
    <t>For more details on the creditability and value of specific work experience, see the:</t>
  </si>
  <si>
    <t>MSUAASF Creditable Work Experience: Guidelines</t>
  </si>
  <si>
    <r>
      <t>Step 2:</t>
    </r>
    <r>
      <rPr>
        <sz val="11"/>
        <color rgb="FF000000"/>
        <rFont val="Calibri"/>
        <family val="2"/>
      </rPr>
      <t xml:space="preserve"> </t>
    </r>
    <r>
      <rPr>
        <b/>
        <sz val="11"/>
        <color rgb="FF000000"/>
        <rFont val="Calibri"/>
        <family val="2"/>
      </rPr>
      <t>Identify</t>
    </r>
    <r>
      <rPr>
        <sz val="11"/>
        <color rgb="FF000000"/>
        <rFont val="Calibri"/>
        <family val="2"/>
      </rPr>
      <t xml:space="preserve"> </t>
    </r>
    <r>
      <rPr>
        <b/>
        <sz val="11"/>
        <color rgb="FF000000"/>
        <rFont val="Calibri"/>
        <family val="2"/>
      </rPr>
      <t>the number of years previously spent in an equal or higher range MSUAASF or Minnesota State Academic Professional, Academic Supervisor or Administrator position</t>
    </r>
    <r>
      <rPr>
        <sz val="11"/>
        <color rgb="FF000000"/>
        <rFont val="Calibri"/>
        <family val="2"/>
      </rPr>
      <t>,</t>
    </r>
    <r>
      <rPr>
        <b/>
        <sz val="11"/>
        <color rgb="FF000000"/>
        <rFont val="Calibri"/>
        <family val="2"/>
      </rPr>
      <t xml:space="preserve"> </t>
    </r>
    <r>
      <rPr>
        <u/>
        <sz val="11"/>
        <color rgb="FF000000"/>
        <rFont val="Calibri"/>
        <family val="2"/>
      </rPr>
      <t>if any</t>
    </r>
    <r>
      <rPr>
        <sz val="11"/>
        <color rgb="FF000000"/>
        <rFont val="Calibri"/>
        <family val="2"/>
      </rPr>
      <t xml:space="preserve">. </t>
    </r>
    <r>
      <rPr>
        <i/>
        <sz val="11"/>
        <color rgb="FF000000"/>
        <rFont val="Calibri"/>
        <family val="2"/>
      </rPr>
      <t xml:space="preserve">(Found in </t>
    </r>
    <r>
      <rPr>
        <b/>
        <i/>
        <sz val="11"/>
        <color rgb="FF000000"/>
        <rFont val="Calibri"/>
        <family val="2"/>
      </rPr>
      <t>Type 1</t>
    </r>
    <r>
      <rPr>
        <i/>
        <sz val="11"/>
        <color rgb="FF000000"/>
        <rFont val="Calibri"/>
        <family val="2"/>
      </rPr>
      <t xml:space="preserve"> experience). </t>
    </r>
    <r>
      <rPr>
        <sz val="11"/>
        <color rgb="FF000000"/>
        <rFont val="Calibri"/>
        <family val="2"/>
      </rPr>
      <t xml:space="preserve"> Note that this applies </t>
    </r>
    <r>
      <rPr>
        <u/>
        <sz val="11"/>
        <color rgb="FF000000"/>
        <rFont val="Calibri"/>
        <family val="2"/>
      </rPr>
      <t>only</t>
    </r>
    <r>
      <rPr>
        <sz val="11"/>
        <color rgb="FF000000"/>
        <rFont val="Calibri"/>
        <family val="2"/>
      </rPr>
      <t xml:space="preserve"> when the new MSUAASF employee was previously assigned to an equal or higher range, followed by a break in service, than that for which the employee is currently being hired. This number will be used to move across the horizontal axis of the MSUAASF Salary Corridor Grid for the appropriate range (see Step 3).</t>
    </r>
  </si>
  <si>
    <r>
      <t>Step 3:</t>
    </r>
    <r>
      <rPr>
        <sz val="11"/>
        <color rgb="FF000000"/>
        <rFont val="Calibri"/>
        <family val="2"/>
      </rPr>
      <t xml:space="preserve"> </t>
    </r>
    <r>
      <rPr>
        <b/>
        <sz val="11"/>
        <color rgb="FF000000"/>
        <rFont val="Calibri"/>
        <family val="2"/>
      </rPr>
      <t>Determine the appropriate salary corridor (that is, the Target Step and two steps lower) in which to set the new MSUAASF employee’s initial salary</t>
    </r>
    <r>
      <rPr>
        <sz val="11"/>
        <color rgb="FF000000"/>
        <rFont val="Calibri"/>
        <family val="2"/>
      </rPr>
      <t>:</t>
    </r>
  </si>
  <si>
    <t>A.   For the appropriate salary period (i.e. AY16 or AY17), go to the:</t>
  </si>
  <si>
    <t>MSUAASF Salary Corridor Grid</t>
  </si>
  <si>
    <r>
      <t>B.</t>
    </r>
    <r>
      <rPr>
        <sz val="11"/>
        <color rgb="FF000000"/>
        <rFont val="Times New Roman"/>
        <family val="1"/>
      </rPr>
      <t xml:space="preserve">      </t>
    </r>
    <r>
      <rPr>
        <sz val="11"/>
        <color rgb="FF000000"/>
        <rFont val="Calibri"/>
        <family val="2"/>
      </rPr>
      <t>Find the appropriate previously-determined Range, A-E</t>
    </r>
  </si>
  <si>
    <r>
      <t>C.</t>
    </r>
    <r>
      <rPr>
        <sz val="11"/>
        <color rgb="FF000000"/>
        <rFont val="Times New Roman"/>
        <family val="1"/>
      </rPr>
      <t xml:space="preserve">      </t>
    </r>
    <r>
      <rPr>
        <sz val="11"/>
        <color rgb="FF000000"/>
        <rFont val="Calibri"/>
        <family val="2"/>
      </rPr>
      <t xml:space="preserve">Find the TOTAL number of years of creditable work experience (see Step 1 above),
      rounded </t>
    </r>
    <r>
      <rPr>
        <u/>
        <sz val="11"/>
        <color rgb="FF000000"/>
        <rFont val="Calibri"/>
        <family val="2"/>
      </rPr>
      <t>down</t>
    </r>
    <r>
      <rPr>
        <sz val="11"/>
        <color rgb="FF000000"/>
        <rFont val="Calibri"/>
        <family val="2"/>
      </rPr>
      <t xml:space="preserve"> to the nearest whole number, on the vertical axis of the grid. </t>
    </r>
  </si>
  <si>
    <r>
      <t>D.</t>
    </r>
    <r>
      <rPr>
        <sz val="11"/>
        <color rgb="FF000000"/>
        <rFont val="Times New Roman"/>
        <family val="1"/>
      </rPr>
      <t xml:space="preserve">     </t>
    </r>
    <r>
      <rPr>
        <sz val="11"/>
        <color rgb="FF000000"/>
        <rFont val="Calibri"/>
        <family val="2"/>
      </rPr>
      <t xml:space="preserve">Find the number of years of previous equal or higher MnSCU work experience, if
     any, (see Step 2, above/Type 1) on the horizontal axis of the grid. </t>
    </r>
  </si>
  <si>
    <r>
      <t>E.</t>
    </r>
    <r>
      <rPr>
        <sz val="11"/>
        <color rgb="FF000000"/>
        <rFont val="Times New Roman"/>
        <family val="1"/>
      </rPr>
      <t xml:space="preserve">      </t>
    </r>
    <r>
      <rPr>
        <sz val="11"/>
        <color rgb="FF000000"/>
        <rFont val="Calibri"/>
        <family val="2"/>
      </rPr>
      <t>The new MSUAASF employee’s salary corridor/parameter is located at the
      intersection of the employee’s placement on the vertical and horizontal axes. The
      corridor identifies both the Target Step and associated salary and the salary found
      two steps lower than the target step.</t>
    </r>
  </si>
  <si>
    <t>Automated Process: Calculation of Years of Experience AND Target Step Determination</t>
  </si>
  <si>
    <t xml:space="preserve">After reviewing for relevance and accuracy, enter the information from Step 1 and Step 2 into the automated Worksheet, as indicated. The Worksheet is designed to automatically calculate the years of experience and identify the appropriate salary corridor, aka the Target Step and two steps lower. However, the manual method, described in Steps 1-3, above, can be performed any time. It is a good idea to know the manual process behind the automation, in case an explanation is requested. </t>
  </si>
  <si>
    <t>Other Considerations and Definitions:</t>
  </si>
  <si>
    <r>
      <t>Events Requiring Creditable Experience Analysis, aka Salary Setting Events</t>
    </r>
    <r>
      <rPr>
        <sz val="11"/>
        <color rgb="FF000000"/>
        <rFont val="Calibri"/>
        <family val="2"/>
      </rPr>
      <t xml:space="preserve">. In addition to </t>
    </r>
    <r>
      <rPr>
        <b/>
        <sz val="11"/>
        <color rgb="FF000000"/>
        <rFont val="Calibri"/>
        <family val="2"/>
      </rPr>
      <t>Initial Hire</t>
    </r>
    <r>
      <rPr>
        <sz val="11"/>
        <color rgb="FF000000"/>
        <rFont val="Calibri"/>
        <family val="2"/>
      </rPr>
      <t xml:space="preserve">, under ASF Article 12, Section F, two additional ASF situations are also "salary setting events" requiring a creditable experience analysis: 1) </t>
    </r>
    <r>
      <rPr>
        <b/>
        <sz val="11"/>
        <color rgb="FF000000"/>
        <rFont val="Calibri"/>
        <family val="2"/>
      </rPr>
      <t xml:space="preserve">Promotion </t>
    </r>
    <r>
      <rPr>
        <sz val="11"/>
        <color rgb="FF000000"/>
        <rFont val="Calibri"/>
        <family val="2"/>
      </rPr>
      <t xml:space="preserve">and 2) </t>
    </r>
    <r>
      <rPr>
        <b/>
        <sz val="11"/>
        <color rgb="FF000000"/>
        <rFont val="Calibri"/>
        <family val="2"/>
      </rPr>
      <t>Re-Hire, after an unpaid break in service</t>
    </r>
    <r>
      <rPr>
        <sz val="11"/>
        <color rgb="FF000000"/>
        <rFont val="Calibri"/>
        <family val="2"/>
      </rPr>
      <t xml:space="preserve">. However, the </t>
    </r>
    <r>
      <rPr>
        <u/>
        <sz val="11"/>
        <color rgb="FF000000"/>
        <rFont val="Calibri"/>
        <family val="2"/>
      </rPr>
      <t>ONLY</t>
    </r>
    <r>
      <rPr>
        <sz val="11"/>
        <color rgb="FF000000"/>
        <rFont val="Calibri"/>
        <family val="2"/>
      </rPr>
      <t xml:space="preserve"> situations where a desired salary above the midpoint must be submitted to the System Office for approval is Initial Hire and Re-Hire.  </t>
    </r>
  </si>
  <si>
    <r>
      <t>1. Promotion</t>
    </r>
    <r>
      <rPr>
        <sz val="11"/>
        <color rgb="FF000000"/>
        <rFont val="Calibri"/>
        <family val="2"/>
      </rPr>
      <t xml:space="preserve"> to a MUSAASF position in a higher range requires a creditable experience analysis. See Article 12, Section G, Subd. 1. </t>
    </r>
    <r>
      <rPr>
        <b/>
        <i/>
        <sz val="11"/>
        <color rgb="FF000000"/>
        <rFont val="Calibri"/>
        <family val="2"/>
      </rPr>
      <t>Exception:</t>
    </r>
    <r>
      <rPr>
        <sz val="11"/>
        <color rgb="FF000000"/>
        <rFont val="Calibri"/>
        <family val="2"/>
      </rPr>
      <t xml:space="preserve"> Classified employees whose positions have been re-compared to a MSUAASF position and whose initial salary placement in the appropriate MSUAASF range is determined by the compensation provisions of MMB’s Administrative Procedure 15.6, Transfers and Demotions; such promotions are treated for salary purposes as a </t>
    </r>
    <r>
      <rPr>
        <b/>
        <sz val="11"/>
        <color rgb="FF000000"/>
        <rFont val="Calibri"/>
        <family val="2"/>
      </rPr>
      <t>Re-assignment</t>
    </r>
    <r>
      <rPr>
        <sz val="11"/>
        <color rgb="FF000000"/>
        <rFont val="Calibri"/>
        <family val="2"/>
      </rPr>
      <t xml:space="preserve"> under the MSUAASF contract and do </t>
    </r>
    <r>
      <rPr>
        <u/>
        <sz val="11"/>
        <color rgb="FF000000"/>
        <rFont val="Calibri"/>
        <family val="2"/>
      </rPr>
      <t>NOT</t>
    </r>
    <r>
      <rPr>
        <sz val="11"/>
        <color rgb="FF000000"/>
        <rFont val="Calibri"/>
        <family val="2"/>
      </rPr>
      <t xml:space="preserve"> require creditable experience analysis. </t>
    </r>
  </si>
  <si>
    <r>
      <t>2. Re-hire</t>
    </r>
    <r>
      <rPr>
        <sz val="11"/>
        <color rgb="FF000000"/>
        <rFont val="Calibri"/>
        <family val="2"/>
      </rPr>
      <t xml:space="preserve"> into a MSUAASF position, after a break in service, also requires a creditable experience analysis. For this purpose, a break in service is an unpaid break with a distinct end date of the previous MSUAASF job and a distinct start date of the new MSUAASF job. In essence, the re-hired individual is treated the same as an initial hire.</t>
    </r>
  </si>
  <si>
    <r>
      <t>Recording Work History.</t>
    </r>
    <r>
      <rPr>
        <sz val="11"/>
        <color rgb="FF000000"/>
        <rFont val="Calibri"/>
        <family val="2"/>
      </rPr>
      <t xml:space="preserve"> The individual’s work history must be recorded in SCUPPS on the Employee Information tab, including actual and creditable years. </t>
    </r>
  </si>
  <si>
    <t xml:space="preserve">An Explanation of this screen is available here. </t>
  </si>
  <si>
    <r>
      <t>Salary Corridor Grid; Identifying the Target Step.</t>
    </r>
    <r>
      <rPr>
        <sz val="11"/>
        <color rgb="FF000000"/>
        <rFont val="Calibri"/>
        <family val="2"/>
      </rPr>
      <t xml:space="preserve"> The salary corridor is a range of salaries encompassing the Target Step as the maximum salary, and the minimum salary found two steps lower than the Target Step. Determining the desired initial salary of a new MSUAASF employee requires use of the:</t>
    </r>
  </si>
  <si>
    <t>MSUAASF Salary Corridor Grid for Ranges A-E</t>
  </si>
  <si>
    <t>The TOTAL number of years of creditable work experience, rounded down to the nearest whole number, is placed on the vertical axis of the salary grid for the appropriate range. If any, the number of years previously spent in an equal or higher MSUAASF or a MnSCU Academic Professional, Academic Supervisor or Administrator position, also rounded down to the nearest whole number, is placed on the horizontal axis of the salary grid for the appropriate range. The new employee’s salary corridor is located within the salary grid at the intersection of the employee’s placement on the vertical and horizontal axes.</t>
  </si>
  <si>
    <r>
      <t xml:space="preserve">Final Salary Determination. </t>
    </r>
    <r>
      <rPr>
        <sz val="11"/>
        <color rgb="FF000000"/>
        <rFont val="Calibri"/>
        <family val="2"/>
      </rPr>
      <t>The overlying principle of compensation for ASF employees is consistency in equity and experience. However, some administrative discretion is built into the process. The campus may desire to place an ASF</t>
    </r>
    <r>
      <rPr>
        <b/>
        <sz val="11"/>
        <color rgb="FF000000"/>
        <rFont val="Calibri"/>
        <family val="2"/>
      </rPr>
      <t xml:space="preserve"> </t>
    </r>
    <r>
      <rPr>
        <sz val="11"/>
        <color rgb="FF000000"/>
        <rFont val="Calibri"/>
        <family val="2"/>
      </rPr>
      <t xml:space="preserve">salary 1) within the salary corridor, 2) above the Target Step, or 3) above the midpoint of the salary range; each of which has different levels of discretion.  </t>
    </r>
  </si>
  <si>
    <r>
      <t>1. Within the Salary Corridor</t>
    </r>
    <r>
      <rPr>
        <sz val="11"/>
        <color rgb="FF000000"/>
        <rFont val="Calibri"/>
        <family val="2"/>
      </rPr>
      <t xml:space="preserve">. Actual salary determination within the corridor for each new MSUAASF employee is at the university’s discretion. Initial salary step placement may be at the Target Step or down to two steps lower than the target. </t>
    </r>
  </si>
  <si>
    <r>
      <t>2. Above the Target Step</t>
    </r>
    <r>
      <rPr>
        <sz val="11"/>
        <color rgb="FF000000"/>
        <rFont val="Calibri"/>
        <family val="2"/>
      </rPr>
      <t xml:space="preserve">. If a salary higher than the Target Step is needed to secure the new ASF employee, or an ASF employee re-hired after a break in service, the university may at its discretion offer a higher salary up to the midpoint of the range. These offers of a salary above the Target Step, but at or below the midpoint of the range, </t>
    </r>
    <r>
      <rPr>
        <b/>
        <sz val="11"/>
        <color rgb="FF000000"/>
        <rFont val="Calibri"/>
        <family val="2"/>
      </rPr>
      <t>must</t>
    </r>
    <r>
      <rPr>
        <sz val="11"/>
        <color rgb="FF000000"/>
        <rFont val="Calibri"/>
        <family val="2"/>
      </rPr>
      <t xml:space="preserve"> take into consideration internal equity, market factors, and any other recruitment or unique circumstances related to the search and job offer. It is expected that the university will document these issues and retain this information in the employee’s personnel file. Market factors will ordinarily be documented through comparison to CUPA-HR salary survey data. </t>
    </r>
  </si>
  <si>
    <r>
      <rPr>
        <b/>
        <sz val="11"/>
        <color rgb="FF000000"/>
        <rFont val="Calibri"/>
        <family val="2"/>
      </rPr>
      <t xml:space="preserve">3. Above the Midpoint. </t>
    </r>
    <r>
      <rPr>
        <sz val="11"/>
        <color rgb="FF000000"/>
        <rFont val="Calibri"/>
        <family val="2"/>
      </rPr>
      <t>Upon</t>
    </r>
    <r>
      <rPr>
        <b/>
        <sz val="11"/>
        <color rgb="FF000000"/>
        <rFont val="Calibri"/>
        <family val="2"/>
      </rPr>
      <t xml:space="preserve"> initial hire</t>
    </r>
    <r>
      <rPr>
        <sz val="11"/>
        <color rgb="FF000000"/>
        <rFont val="Calibri"/>
        <family val="2"/>
      </rPr>
      <t xml:space="preserve"> and </t>
    </r>
    <r>
      <rPr>
        <b/>
        <sz val="11"/>
        <color rgb="FF000000"/>
        <rFont val="Calibri"/>
        <family val="2"/>
      </rPr>
      <t>rehire after a break in service</t>
    </r>
    <r>
      <rPr>
        <sz val="11"/>
        <color rgb="FF000000"/>
        <rFont val="Calibri"/>
        <family val="2"/>
      </rPr>
      <t xml:space="preserve">, if the university wishes to offer the new MSUAASF employee a salary above the midpoint of the salary range, </t>
    </r>
    <r>
      <rPr>
        <u/>
        <sz val="11"/>
        <color rgb="FF000000"/>
        <rFont val="Calibri"/>
        <family val="2"/>
      </rPr>
      <t>including circumstances where the Target Step is above the midpoint</t>
    </r>
    <r>
      <rPr>
        <sz val="11"/>
        <color rgb="FF000000"/>
        <rFont val="Calibri"/>
        <family val="2"/>
      </rPr>
      <t xml:space="preserve">, supporting documentation of the market and other factors </t>
    </r>
    <r>
      <rPr>
        <b/>
        <sz val="11"/>
        <color rgb="FF000000"/>
        <rFont val="Calibri"/>
        <family val="2"/>
      </rPr>
      <t xml:space="preserve">must </t>
    </r>
    <r>
      <rPr>
        <sz val="11"/>
        <color rgb="FF000000"/>
        <rFont val="Calibri"/>
        <family val="2"/>
      </rPr>
      <t>be submitted to the System Office for approval. Required, supporting documentation includes:</t>
    </r>
  </si>
  <si>
    <r>
      <t xml:space="preserve">·   </t>
    </r>
    <r>
      <rPr>
        <sz val="11"/>
        <color rgb="FF000000"/>
        <rFont val="Calibri"/>
        <family val="2"/>
      </rPr>
      <t>ASF Position Description (NOT simply the job posting)</t>
    </r>
  </si>
  <si>
    <r>
      <t>·</t>
    </r>
    <r>
      <rPr>
        <sz val="11"/>
        <color rgb="FF000000"/>
        <rFont val="Times New Roman"/>
        <family val="1"/>
      </rPr>
      <t xml:space="preserve">   </t>
    </r>
    <r>
      <rPr>
        <sz val="11"/>
        <color rgb="FF000000"/>
        <rFont val="Calibri"/>
        <family val="2"/>
      </rPr>
      <t>Completed Creditable Work Experience Worksheet including indication of</t>
    </r>
    <r>
      <rPr>
        <sz val="11"/>
        <color rgb="FF000000"/>
        <rFont val="Calibri"/>
        <family val="2"/>
      </rPr>
      <t xml:space="preserve">
      Target Step</t>
    </r>
  </si>
  <si>
    <r>
      <t>·</t>
    </r>
    <r>
      <rPr>
        <sz val="11"/>
        <color rgb="FF000000"/>
        <rFont val="Times New Roman"/>
        <family val="1"/>
      </rPr>
      <t xml:space="preserve">   </t>
    </r>
    <r>
      <rPr>
        <sz val="11"/>
        <color rgb="FF000000"/>
        <rFont val="Calibri"/>
        <family val="2"/>
      </rPr>
      <t>Candidate's Resume</t>
    </r>
  </si>
  <si>
    <r>
      <t>·</t>
    </r>
    <r>
      <rPr>
        <sz val="11"/>
        <color rgb="FF000000"/>
        <rFont val="Times New Roman"/>
        <family val="1"/>
      </rPr>
      <t xml:space="preserve">   </t>
    </r>
    <r>
      <rPr>
        <sz val="11"/>
        <color rgb="FF000000"/>
        <rFont val="Calibri"/>
        <family val="2"/>
      </rPr>
      <t>Applicable Campus Organization Chart, showing the position at issue</t>
    </r>
  </si>
  <si>
    <r>
      <t>·</t>
    </r>
    <r>
      <rPr>
        <sz val="11"/>
        <color rgb="FF000000"/>
        <rFont val="Times New Roman"/>
        <family val="1"/>
      </rPr>
      <t>   </t>
    </r>
    <r>
      <rPr>
        <sz val="11"/>
        <color rgb="FF000000"/>
        <rFont val="Calibri"/>
        <family val="2"/>
      </rPr>
      <t>Comparable CUPA-HR Salary Survey Data from the table entitled, "Unweighted</t>
    </r>
    <r>
      <rPr>
        <sz val="11"/>
        <color rgb="FF000000"/>
        <rFont val="Calibri"/>
        <family val="2"/>
      </rPr>
      <t xml:space="preserve">
      Salary Percentiles-Master's Institutions"</t>
    </r>
  </si>
  <si>
    <r>
      <t>·</t>
    </r>
    <r>
      <rPr>
        <sz val="11"/>
        <color rgb="FF000000"/>
        <rFont val="Times New Roman"/>
        <family val="1"/>
      </rPr>
      <t>   </t>
    </r>
    <r>
      <rPr>
        <sz val="11"/>
        <color rgb="FF000000"/>
        <rFont val="Calibri"/>
        <family val="2"/>
      </rPr>
      <t>Short narrative as to the underlying reasons and support for the request</t>
    </r>
  </si>
  <si>
    <t xml:space="preserve">Form: </t>
  </si>
  <si>
    <t xml:space="preserve">MSUAASF Creditable Work Experience: Worksheet </t>
  </si>
  <si>
    <t>Other References:</t>
  </si>
  <si>
    <t xml:space="preserve">MSUAASF Creditable Work Experience: Guidelines </t>
  </si>
  <si>
    <t xml:space="preserve">                           </t>
  </si>
  <si>
    <t>MSUAASF Salary Corridor Grids</t>
  </si>
  <si>
    <t>MSUAASF Sample "Above-the-Midpoint" Request</t>
  </si>
  <si>
    <t xml:space="preserve">Contracts and Plans: </t>
  </si>
  <si>
    <t>MSUAASF Article 12</t>
  </si>
  <si>
    <t xml:space="preserve">System Office Contact: </t>
  </si>
  <si>
    <t>Mary Nadeau</t>
  </si>
  <si>
    <t>Labor Relations Analyst</t>
  </si>
  <si>
    <t>651-201-1880</t>
  </si>
  <si>
    <t>mary.nadeau@so.mnscu.edu0.</t>
  </si>
  <si>
    <r>
      <t xml:space="preserve">Note: These guidelines are intended to be used in conjunction with the </t>
    </r>
    <r>
      <rPr>
        <u/>
        <sz val="12"/>
        <color rgb="FF000000"/>
        <rFont val="Calibri"/>
        <family val="2"/>
      </rPr>
      <t>MSUAASF Creditable Work Experience: Worksheet</t>
    </r>
    <r>
      <rPr>
        <sz val="12"/>
        <color rgb="FF000000"/>
        <rFont val="Calibri"/>
        <family val="2"/>
      </rPr>
      <t>.</t>
    </r>
  </si>
  <si>
    <t xml:space="preserve">Criteria: </t>
  </si>
  <si>
    <r>
      <t>·</t>
    </r>
    <r>
      <rPr>
        <sz val="7"/>
        <color rgb="FF000000"/>
        <rFont val="Times New Roman"/>
        <family val="1"/>
      </rPr>
      <t xml:space="preserve">         </t>
    </r>
    <r>
      <rPr>
        <sz val="12"/>
        <color rgb="FF000000"/>
        <rFont val="Calibri"/>
        <family val="2"/>
      </rPr>
      <t xml:space="preserve">Generally, the process for analyzing creditable work experience applies to </t>
    </r>
    <r>
      <rPr>
        <b/>
        <sz val="12"/>
        <color rgb="FF000000"/>
        <rFont val="Calibri"/>
        <family val="2"/>
      </rPr>
      <t>initial hires</t>
    </r>
    <r>
      <rPr>
        <sz val="12"/>
        <color rgb="FF000000"/>
        <rFont val="Calibri"/>
        <family val="2"/>
      </rPr>
      <t xml:space="preserve"> into </t>
    </r>
    <r>
      <rPr>
        <sz val="12"/>
        <color rgb="FF000000"/>
        <rFont val="Calibri"/>
        <family val="2"/>
      </rPr>
      <t xml:space="preserve">
      MSUAASF, even if the candidate is coming from Minnesota State MAPE/MSCF/IFO positions, for </t>
    </r>
    <r>
      <rPr>
        <sz val="12"/>
        <color rgb="FF000000"/>
        <rFont val="Calibri"/>
        <family val="2"/>
      </rPr>
      <t xml:space="preserve">
      example, or if a former Minnesota State employee is </t>
    </r>
    <r>
      <rPr>
        <b/>
        <sz val="12"/>
        <color rgb="FF000000"/>
        <rFont val="Calibri"/>
        <family val="2"/>
      </rPr>
      <t>re-hired</t>
    </r>
    <r>
      <rPr>
        <sz val="12"/>
        <color rgb="FF000000"/>
        <rFont val="Calibri"/>
        <family val="2"/>
      </rPr>
      <t xml:space="preserve"> after an unpaid break in service. </t>
    </r>
  </si>
  <si>
    <r>
      <t>·</t>
    </r>
    <r>
      <rPr>
        <sz val="7"/>
        <color rgb="FF000000"/>
        <rFont val="Times New Roman"/>
        <family val="1"/>
      </rPr>
      <t xml:space="preserve">         </t>
    </r>
    <r>
      <rPr>
        <sz val="12"/>
        <color rgb="FF000000"/>
        <rFont val="Calibri"/>
        <family val="2"/>
      </rPr>
      <t>Years of work experience are expressed in terms of full-time equivalent (FTE) service with full-</t>
    </r>
    <r>
      <rPr>
        <sz val="12"/>
        <color rgb="FF000000"/>
        <rFont val="Calibri"/>
        <family val="2"/>
      </rPr>
      <t xml:space="preserve">
      time twelve-month workload equal to one (1) FTE year. No more than 1:00 FTE is credited in any </t>
    </r>
    <r>
      <rPr>
        <sz val="12"/>
        <color rgb="FF000000"/>
        <rFont val="Calibri"/>
        <family val="2"/>
      </rPr>
      <t xml:space="preserve">
      twelve month period. </t>
    </r>
  </si>
  <si>
    <r>
      <t>·</t>
    </r>
    <r>
      <rPr>
        <sz val="7"/>
        <color rgb="FF000000"/>
        <rFont val="Times New Roman"/>
        <family val="1"/>
      </rPr>
      <t xml:space="preserve">         </t>
    </r>
    <r>
      <rPr>
        <sz val="12"/>
        <color rgb="FF000000"/>
        <rFont val="Calibri"/>
        <family val="2"/>
      </rPr>
      <t>No experience credit is accrued for time spent on leaves of absence without pay.</t>
    </r>
  </si>
  <si>
    <r>
      <t>·</t>
    </r>
    <r>
      <rPr>
        <sz val="7"/>
        <color rgb="FF000000"/>
        <rFont val="Times New Roman"/>
        <family val="1"/>
      </rPr>
      <t xml:space="preserve">         </t>
    </r>
    <r>
      <rPr>
        <sz val="12"/>
        <color rgb="FF000000"/>
        <rFont val="Calibri"/>
        <family val="2"/>
      </rPr>
      <t xml:space="preserve">Years of Service in teaching positions or administrative positions (i.e., Resident Hall Director, </t>
    </r>
    <r>
      <rPr>
        <sz val="12"/>
        <color rgb="FF000000"/>
        <rFont val="Calibri"/>
        <family val="2"/>
      </rPr>
      <t xml:space="preserve">
      Coaching, etc.) that are seasonal in nature are equal to one (1) FTE year.</t>
    </r>
  </si>
  <si>
    <r>
      <t>·</t>
    </r>
    <r>
      <rPr>
        <sz val="7"/>
        <color rgb="FF000000"/>
        <rFont val="Times New Roman"/>
        <family val="1"/>
      </rPr>
      <t xml:space="preserve">         </t>
    </r>
    <r>
      <rPr>
        <sz val="12"/>
        <color rgb="FF000000"/>
        <rFont val="Calibri"/>
        <family val="2"/>
      </rPr>
      <t xml:space="preserve">Aggregate total creditable work experience for all categories is rounded down to the number of </t>
    </r>
    <r>
      <rPr>
        <sz val="12"/>
        <color rgb="FF000000"/>
        <rFont val="Calibri"/>
        <family val="2"/>
      </rPr>
      <t xml:space="preserve">
      full years completed. For example, a total of 7.67 FTE years is rounded down to seven (7) years</t>
    </r>
    <r>
      <rPr>
        <sz val="12"/>
        <color rgb="FF000000"/>
        <rFont val="Calibri"/>
        <family val="2"/>
      </rPr>
      <t xml:space="preserve">
      of total creditable experience for salary grid placement.</t>
    </r>
  </si>
  <si>
    <r>
      <t>·</t>
    </r>
    <r>
      <rPr>
        <sz val="7"/>
        <color rgb="FF000000"/>
        <rFont val="Times New Roman"/>
        <family val="1"/>
      </rPr>
      <t xml:space="preserve">         </t>
    </r>
    <r>
      <rPr>
        <sz val="12"/>
        <color rgb="FF000000"/>
        <rFont val="Calibri"/>
        <family val="2"/>
      </rPr>
      <t xml:space="preserve">Each period of work experience must be reviewed against the </t>
    </r>
    <r>
      <rPr>
        <b/>
        <sz val="12"/>
        <color rgb="FF000000"/>
        <rFont val="Calibri"/>
        <family val="2"/>
      </rPr>
      <t>Categories of Creditable Work</t>
    </r>
    <r>
      <rPr>
        <sz val="12"/>
        <color rgb="FF000000"/>
        <rFont val="Calibri"/>
        <family val="2"/>
      </rPr>
      <t xml:space="preserve"> </t>
    </r>
    <r>
      <rPr>
        <sz val="12"/>
        <color rgb="FF000000"/>
        <rFont val="Calibri"/>
        <family val="2"/>
      </rPr>
      <t xml:space="preserve">
      experience for inclusion of exclusion. (See below.) Although most categories are valued at 100%, </t>
    </r>
    <r>
      <rPr>
        <sz val="12"/>
        <color rgb="FF000000"/>
        <rFont val="Calibri"/>
        <family val="2"/>
      </rPr>
      <t xml:space="preserve">
      some categories are valued at 50%. </t>
    </r>
  </si>
  <si>
    <r>
      <t>·</t>
    </r>
    <r>
      <rPr>
        <sz val="7"/>
        <color rgb="FF000000"/>
        <rFont val="Times New Roman"/>
        <family val="1"/>
      </rPr>
      <t xml:space="preserve">         </t>
    </r>
    <r>
      <rPr>
        <sz val="12"/>
        <color rgb="FF000000"/>
        <rFont val="Calibri"/>
        <family val="2"/>
      </rPr>
      <t>All allowable full-time work experience is credited on a full-time equivalent (FTE) basis. Part-</t>
    </r>
    <r>
      <rPr>
        <sz val="12"/>
        <color rgb="FF000000"/>
        <rFont val="Calibri"/>
        <family val="2"/>
      </rPr>
      <t xml:space="preserve">
      time work is counted on a pro-rated basis. Academic and Non-Academic Experience is valued</t>
    </r>
    <r>
      <rPr>
        <sz val="12"/>
        <color rgb="FF000000"/>
        <rFont val="Calibri"/>
        <family val="2"/>
      </rPr>
      <t xml:space="preserve">
      according to the following formulas:  </t>
    </r>
  </si>
  <si>
    <t>Categories of Creditable Work:</t>
  </si>
  <si>
    <r>
      <t xml:space="preserve">Category </t>
    </r>
    <r>
      <rPr>
        <b/>
        <sz val="10"/>
        <color rgb="FF000000"/>
        <rFont val="Calibri"/>
        <family val="2"/>
      </rPr>
      <t>(Each category coincides with a Type listed on the Worksheet)</t>
    </r>
  </si>
  <si>
    <t>Percentage Credited</t>
  </si>
  <si>
    <r>
      <t>Type 1</t>
    </r>
    <r>
      <rPr>
        <sz val="12"/>
        <color rgb="FF000000"/>
        <rFont val="Calibri"/>
        <family val="2"/>
      </rPr>
      <t xml:space="preserve"> – Professional-level teaching &amp; administrative experience WITHIN all Minnesota State colleges &amp; universities. Includes: Years in Equal or Higher MSUAASF, MnSCU Academic Professional, MnSCU Academic Supervisor and/or MnSCU Administrator ranges. </t>
    </r>
  </si>
  <si>
    <t>FTE x 1.00 (fully-credited)</t>
  </si>
  <si>
    <r>
      <t>Type 2</t>
    </r>
    <r>
      <rPr>
        <sz val="12"/>
        <color rgb="FF000000"/>
        <rFont val="Calibri"/>
        <family val="2"/>
      </rPr>
      <t xml:space="preserve"> – Professional-level teaching &amp; administrative experience within higher education, OUTSIDE Minnesota State.</t>
    </r>
  </si>
  <si>
    <r>
      <t>Type 3.1</t>
    </r>
    <r>
      <rPr>
        <sz val="12"/>
        <color rgb="FF000000"/>
        <rFont val="Calibri"/>
        <family val="2"/>
      </rPr>
      <t xml:space="preserve"> - Professional-level teaching &amp; administrative experience </t>
    </r>
    <r>
      <rPr>
        <b/>
        <sz val="12"/>
        <color rgb="FF000000"/>
        <rFont val="Calibri"/>
        <family val="2"/>
      </rPr>
      <t>in K-12</t>
    </r>
    <r>
      <rPr>
        <sz val="12"/>
        <color rgb="FF000000"/>
        <rFont val="Calibri"/>
        <family val="2"/>
      </rPr>
      <t xml:space="preserve"> (e.g., teacher, librarian, principal, superintendent, etc.)</t>
    </r>
  </si>
  <si>
    <t>FTE x .50 (credited at 50%)</t>
  </si>
  <si>
    <r>
      <t xml:space="preserve">Type 3.2 </t>
    </r>
    <r>
      <rPr>
        <sz val="12"/>
        <color rgb="FF000000"/>
        <rFont val="Calibri"/>
        <family val="2"/>
      </rPr>
      <t>-</t>
    </r>
    <r>
      <rPr>
        <b/>
        <sz val="12"/>
        <color rgb="FF000000"/>
        <rFont val="Calibri"/>
        <family val="2"/>
      </rPr>
      <t xml:space="preserve"> </t>
    </r>
    <r>
      <rPr>
        <sz val="12"/>
        <color rgb="FF000000"/>
        <rFont val="Calibri"/>
        <family val="2"/>
      </rPr>
      <t>Professional-level OUTSIDE of education ONLY if the work experience is directly related to MSUAASF position upon hire.</t>
    </r>
  </si>
  <si>
    <r>
      <t>Type 3.3</t>
    </r>
    <r>
      <rPr>
        <sz val="12"/>
        <color rgb="FF000000"/>
        <rFont val="Calibri"/>
        <family val="2"/>
      </rPr>
      <t xml:space="preserve"> – Clerical/Technical/Paraprofessional/Lower-Level Professional experience WITHIN or OUTSIDE Minnesota State institutions ONLY if the work experience is directly related to MSUAASF position upon hire.</t>
    </r>
  </si>
  <si>
    <r>
      <t>Type 3.4</t>
    </r>
    <r>
      <rPr>
        <sz val="12"/>
        <color rgb="FF000000"/>
        <rFont val="Calibri"/>
        <family val="2"/>
      </rPr>
      <t xml:space="preserve"> – Graduate/teaching assistantships experience WITHIN or OUTSIDE Minnesota State institutions ONLY if the work experience is directly related to MSUAASF position upon hire.</t>
    </r>
  </si>
  <si>
    <r>
      <t>Type 3.5</t>
    </r>
    <r>
      <rPr>
        <sz val="12"/>
        <color rgb="FF000000"/>
        <rFont val="Calibri"/>
        <family val="2"/>
      </rPr>
      <t xml:space="preserve"> – Volunteer Experience: Professional-level volunteer experience ONLY if a) the work experience is directly related to MSUAASF position upon hire and b) if percent time is listed and c) volunteer work does not overlap with other experience credited.</t>
    </r>
  </si>
  <si>
    <r>
      <t>Type 3.6</t>
    </r>
    <r>
      <rPr>
        <sz val="12"/>
        <color rgb="FF000000"/>
        <rFont val="Calibri"/>
        <family val="2"/>
      </rPr>
      <t xml:space="preserve"> –</t>
    </r>
    <r>
      <rPr>
        <b/>
        <sz val="12"/>
        <color rgb="FF000000"/>
        <rFont val="Calibri"/>
        <family val="2"/>
      </rPr>
      <t xml:space="preserve"> </t>
    </r>
    <r>
      <rPr>
        <sz val="12"/>
        <color rgb="FF000000"/>
        <rFont val="Calibri"/>
        <family val="2"/>
      </rPr>
      <t>Minnesota Statute</t>
    </r>
    <r>
      <rPr>
        <b/>
        <sz val="12"/>
        <color rgb="FF000000"/>
        <rFont val="Calibri"/>
        <family val="2"/>
      </rPr>
      <t xml:space="preserve"> </t>
    </r>
    <r>
      <rPr>
        <sz val="12"/>
        <color rgb="FF000000"/>
        <rFont val="Calibri"/>
        <family val="2"/>
      </rPr>
      <t xml:space="preserve">§192.261 requires recognition of years of military service which resulted from conscription and which interrupted service in the Minnesota State Colleges and Universities system. </t>
    </r>
  </si>
  <si>
    <t>Academic Experience</t>
  </si>
  <si>
    <t>Applicable FTE Credit</t>
  </si>
  <si>
    <t>Full-time Academic Year</t>
  </si>
  <si>
    <t>Equals</t>
  </si>
  <si>
    <t>1.00 FTE</t>
  </si>
  <si>
    <t>Part-time Academic Year</t>
  </si>
  <si>
    <t>Percent time employed equals</t>
  </si>
  <si>
    <t>Portion of 1.00 FTE</t>
  </si>
  <si>
    <t>Full-time Academic Quarter</t>
  </si>
  <si>
    <t xml:space="preserve">Equals </t>
  </si>
  <si>
    <t>.33 FTE</t>
  </si>
  <si>
    <t>Part-time Academic Quarter</t>
  </si>
  <si>
    <t>Percent time employed X .33 equals</t>
  </si>
  <si>
    <t>Portion of .33 FTE</t>
  </si>
  <si>
    <t>Full-time Academic Semester</t>
  </si>
  <si>
    <t>.50 FTE</t>
  </si>
  <si>
    <t>Part-time Academic Semester</t>
  </si>
  <si>
    <t>Percent time employed X .50 equals</t>
  </si>
  <si>
    <t>Portion of .50 FTE</t>
  </si>
  <si>
    <t>Non-Academic Experience</t>
  </si>
  <si>
    <t>Full-time twelve months</t>
  </si>
  <si>
    <t>Part-time twelve months</t>
  </si>
  <si>
    <t>.25 FTE</t>
  </si>
  <si>
    <t>Percent time employed X .25 equals</t>
  </si>
  <si>
    <t>Portion of .25 FTE</t>
  </si>
  <si>
    <t>7/1/2018 (FY19)</t>
  </si>
  <si>
    <t>Ranges for Dropdown</t>
  </si>
  <si>
    <t>Range A</t>
  </si>
  <si>
    <t>Range B</t>
  </si>
  <si>
    <t>Range C</t>
  </si>
  <si>
    <t>Range D</t>
  </si>
  <si>
    <t>Range E</t>
  </si>
  <si>
    <t>A</t>
  </si>
  <si>
    <t>Step 1</t>
  </si>
  <si>
    <t>-</t>
  </si>
  <si>
    <t>B</t>
  </si>
  <si>
    <t>Step 2</t>
  </si>
  <si>
    <t>C</t>
  </si>
  <si>
    <t>Step 3</t>
  </si>
  <si>
    <t>D</t>
  </si>
  <si>
    <t>Step 4</t>
  </si>
  <si>
    <t>E</t>
  </si>
  <si>
    <t>Step 5</t>
  </si>
  <si>
    <t>Step 6</t>
  </si>
  <si>
    <t>Step 7</t>
  </si>
  <si>
    <t>Step 8</t>
  </si>
  <si>
    <t>Step 9</t>
  </si>
  <si>
    <t>Step 10</t>
  </si>
  <si>
    <t>Step 11</t>
  </si>
  <si>
    <t>Step 12</t>
  </si>
  <si>
    <t>Step 13</t>
  </si>
  <si>
    <t>Step 14</t>
  </si>
  <si>
    <t>Step 15</t>
  </si>
  <si>
    <t>Step 16</t>
  </si>
  <si>
    <t>Step 17</t>
  </si>
  <si>
    <t>Step 18</t>
  </si>
  <si>
    <t>Step 19</t>
  </si>
  <si>
    <t>Step 20</t>
  </si>
  <si>
    <t>Low</t>
  </si>
  <si>
    <t>High</t>
  </si>
  <si>
    <t>Lookup</t>
  </si>
  <si>
    <t>Range</t>
  </si>
  <si>
    <t>YRS EXP</t>
  </si>
  <si>
    <t>A0</t>
  </si>
  <si>
    <t>A1</t>
  </si>
  <si>
    <t>A2</t>
  </si>
  <si>
    <t>A3</t>
  </si>
  <si>
    <t>A4</t>
  </si>
  <si>
    <t>A5</t>
  </si>
  <si>
    <t>A6</t>
  </si>
  <si>
    <t>A7</t>
  </si>
  <si>
    <t>A8</t>
  </si>
  <si>
    <t>A9</t>
  </si>
  <si>
    <t>A10</t>
  </si>
  <si>
    <t>A11</t>
  </si>
  <si>
    <t>A12</t>
  </si>
  <si>
    <t>A13</t>
  </si>
  <si>
    <t>A14</t>
  </si>
  <si>
    <t>A15</t>
  </si>
  <si>
    <t>A16</t>
  </si>
  <si>
    <t>A17</t>
  </si>
  <si>
    <t>A18</t>
  </si>
  <si>
    <t>A19</t>
  </si>
  <si>
    <t>A20</t>
  </si>
  <si>
    <t>A21</t>
  </si>
  <si>
    <t>A22</t>
  </si>
  <si>
    <t>B0</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</si>
  <si>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</si>
  <si>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</si>
  <si>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</si>
  <si>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</si>
  <si>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</si>
  <si>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</si>
  <si>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</si>
  <si>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</si>
  <si>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</si>
  <si>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</si>
  <si>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</si>
  <si>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</si>
  <si>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</si>
  <si>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</si>
  <si>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</si>
  <si>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</si>
  <si>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</si>
  <si>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</si>
  <si>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</si>
  <si>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</si>
  <si>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</si>
  <si>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</si>
  <si>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</si>
  <si>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</si>
  <si>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</si>
  <si>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</si>
  <si>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</si>
  <si>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</si>
  <si>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</si>
  <si>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</si>
  <si>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</si>
  <si>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</si>
  <si>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C0</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</si>
  <si>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</si>
  <si>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</si>
  <si>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</si>
  <si>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</si>
  <si>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</si>
  <si>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</si>
  <si>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</si>
  <si>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</si>
  <si>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</si>
  <si>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</si>
  <si>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</si>
  <si>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</si>
  <si>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</si>
  <si>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</si>
  <si>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</si>
  <si>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</si>
  <si>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</si>
  <si>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</si>
  <si>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</si>
  <si>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</si>
  <si>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</si>
  <si>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</si>
  <si>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</si>
  <si>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</si>
  <si>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</si>
  <si>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</si>
  <si>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</si>
  <si>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</si>
  <si>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</si>
  <si>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</si>
  <si>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</si>
  <si>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</si>
  <si>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</si>
  <si>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</si>
  <si>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</si>
  <si>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</si>
  <si>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D0</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</si>
  <si>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</si>
  <si>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</si>
  <si>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</si>
  <si>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</si>
  <si>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</si>
  <si>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</si>
  <si>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</si>
  <si>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</si>
  <si>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</si>
  <si>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</si>
  <si>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</si>
  <si>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</si>
  <si>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</si>
  <si>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</si>
  <si>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</si>
  <si>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</si>
  <si>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</si>
  <si>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</si>
  <si>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</si>
  <si>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</si>
  <si>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</si>
  <si>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</si>
  <si>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</si>
  <si>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</si>
  <si>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</si>
  <si>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</si>
  <si>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</si>
  <si>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</si>
  <si>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</si>
  <si>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</si>
  <si>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</si>
  <si>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</si>
  <si>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</si>
  <si>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</si>
  <si>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</si>
  <si>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</si>
  <si>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</si>
  <si>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</si>
  <si>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</si>
  <si>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</si>
  <si>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</si>
  <si>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</si>
  <si>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E0</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</si>
  <si>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</si>
  <si>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</si>
  <si>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</si>
  <si>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</si>
  <si>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</si>
  <si>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</si>
  <si>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</si>
  <si>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</si>
  <si>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</si>
  <si>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</si>
  <si>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</si>
  <si>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</si>
  <si>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</si>
  <si>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</si>
  <si>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</si>
  <si>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</si>
  <si>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</si>
  <si>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</si>
  <si>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</si>
  <si>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</si>
  <si>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</si>
  <si>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</si>
  <si>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</si>
  <si>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</si>
  <si>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</si>
  <si>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</si>
  <si>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</si>
  <si>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</si>
  <si>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</si>
  <si>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</si>
  <si>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</si>
  <si>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</si>
  <si>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</si>
  <si>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</si>
  <si>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MSUAASF Creditable Work Experience: Worksheet</t>
  </si>
  <si>
    <t>TEST</t>
  </si>
  <si>
    <t>Name of Candidate:</t>
  </si>
  <si>
    <t>Range:</t>
  </si>
  <si>
    <t>H3</t>
  </si>
  <si>
    <t>Department/Position:</t>
  </si>
  <si>
    <t>Date:</t>
  </si>
  <si>
    <t>A.  Degree/Professional Certification/Equivalency Requirement:</t>
  </si>
  <si>
    <t>Degree:</t>
  </si>
  <si>
    <t>Educational Institution:</t>
  </si>
  <si>
    <t>Field of Study:</t>
  </si>
  <si>
    <t>OR</t>
  </si>
  <si>
    <t>Professional Certification:</t>
  </si>
  <si>
    <t>Granting Authority:</t>
  </si>
  <si>
    <t>Equivalent Combination of Education and Experience</t>
  </si>
  <si>
    <t>Education Information:</t>
  </si>
  <si>
    <t>Experience Information:</t>
  </si>
  <si>
    <t>B.  Creditable Experience Determination</t>
  </si>
  <si>
    <r>
      <rPr>
        <b/>
        <i/>
        <sz val="11"/>
        <color rgb="FF000000"/>
        <rFont val="Calibri"/>
        <family val="2"/>
      </rPr>
      <t xml:space="preserve">Type 1: </t>
    </r>
    <r>
      <rPr>
        <i/>
        <sz val="11"/>
        <color rgb="FF000000"/>
        <rFont val="Calibri"/>
        <family val="2"/>
      </rPr>
      <t>Professional-level teaching &amp; administrative experience within ALL Minnesota State colleges and universities. Includes: Years in Equal or Higher MSUAASF, MnSCU Academic Professional, MnSCU Academic Supervisor  and/or MnSCU Administrator Ranges</t>
    </r>
  </si>
  <si>
    <t>Creditable
Years</t>
  </si>
  <si>
    <t>heruherherheirfheujfuh</t>
  </si>
  <si>
    <t>Start Date</t>
  </si>
  <si>
    <t>End Date</t>
  </si>
  <si>
    <t>Position/
Rank</t>
  </si>
  <si>
    <t>Institution</t>
  </si>
  <si>
    <t xml:space="preserve">FTE </t>
  </si>
  <si>
    <t>Applicable
Years</t>
  </si>
  <si>
    <t>heruherherheir</t>
  </si>
  <si>
    <t>Subtotal Applicable Years:</t>
  </si>
  <si>
    <t>Weighted Value:</t>
  </si>
  <si>
    <t>Creditable Years:</t>
  </si>
  <si>
    <r>
      <t xml:space="preserve">Type 2: </t>
    </r>
    <r>
      <rPr>
        <i/>
        <sz val="11"/>
        <color rgb="FF000000"/>
        <rFont val="Calibri"/>
        <family val="2"/>
      </rPr>
      <t>Professional-level teaching &amp; administrative experience within higher education, outside of Minnesota State</t>
    </r>
  </si>
  <si>
    <t>reorjhioehrio</t>
  </si>
  <si>
    <r>
      <t xml:space="preserve">B.  Creditable Experience Determination </t>
    </r>
    <r>
      <rPr>
        <i/>
        <sz val="9"/>
        <color rgb="FF000000"/>
        <rFont val="Calibri"/>
        <family val="2"/>
      </rPr>
      <t>(Continued)</t>
    </r>
  </si>
  <si>
    <t>Type 3: Discretionary</t>
  </si>
  <si>
    <r>
      <t xml:space="preserve">Type 3.1: </t>
    </r>
    <r>
      <rPr>
        <i/>
        <sz val="11"/>
        <color rgb="FF000000"/>
        <rFont val="Calibri"/>
        <family val="2"/>
      </rPr>
      <t xml:space="preserve">Professional-level teaching &amp; administrative experience in K-12 (e.g., teacher, librarian, principal, superintendent, etc.) </t>
    </r>
  </si>
  <si>
    <r>
      <t xml:space="preserve">Type 3.2: </t>
    </r>
    <r>
      <rPr>
        <i/>
        <sz val="11"/>
        <color rgb="FF000000"/>
        <rFont val="Calibri"/>
        <family val="2"/>
      </rPr>
      <t>Professional level experience outside education ONLY if work experience is directly related to the MSUAASF position upon hire</t>
    </r>
  </si>
  <si>
    <r>
      <t xml:space="preserve">Type 3.3: </t>
    </r>
    <r>
      <rPr>
        <i/>
        <sz val="11"/>
        <color rgb="FF000000"/>
        <rFont val="Calibri"/>
        <family val="2"/>
      </rPr>
      <t>Clerical/Technical/Paraprofessional/Lower-Level Professional experience within/or outside Minnesota State institutions ONLY if the work experience is directly related to the MSUAASF position upon hire</t>
    </r>
  </si>
  <si>
    <t>uehrehruehrueihewu</t>
  </si>
  <si>
    <r>
      <t xml:space="preserve">Type 3.4: </t>
    </r>
    <r>
      <rPr>
        <i/>
        <sz val="11"/>
        <color rgb="FF000000"/>
        <rFont val="Calibri"/>
        <family val="2"/>
      </rPr>
      <t>Graduate/teaching assistantships Experience within/or outside Minnesota State institutions ONLY if the work experience is directly related to the MSUAASF position upon hire</t>
    </r>
  </si>
  <si>
    <r>
      <t xml:space="preserve">Type 3.5: </t>
    </r>
    <r>
      <rPr>
        <i/>
        <sz val="11"/>
        <color rgb="FF000000"/>
        <rFont val="Calibri"/>
        <family val="2"/>
      </rPr>
      <t>Volunteer Experience: Professional-level experience ONLY if:</t>
    </r>
    <r>
      <rPr>
        <i/>
        <sz val="11"/>
        <color rgb="FF000000"/>
        <rFont val="Calibri"/>
        <family val="2"/>
      </rPr>
      <t xml:space="preserve">
a) the work experience is directly related to the MSUAASF position upon hire and</t>
    </r>
    <r>
      <rPr>
        <i/>
        <sz val="11"/>
        <color rgb="FF000000"/>
        <rFont val="Calibri"/>
        <family val="2"/>
      </rPr>
      <t xml:space="preserve">
b) if percent time is listed and </t>
    </r>
    <r>
      <rPr>
        <i/>
        <sz val="11"/>
        <color rgb="FF000000"/>
        <rFont val="Calibri"/>
        <family val="2"/>
      </rPr>
      <t xml:space="preserve">
c) volunteer work does not overlap with other experience credited </t>
    </r>
    <r>
      <rPr>
        <i/>
        <sz val="11"/>
        <color rgb="FF000000"/>
        <rFont val="Calibri"/>
        <family val="2"/>
      </rPr>
      <t xml:space="preserve">
</t>
    </r>
  </si>
  <si>
    <t>reorjhioehriojekthekhehernejrhejr</t>
  </si>
  <si>
    <r>
      <t xml:space="preserve">Type 3.6: </t>
    </r>
    <r>
      <rPr>
        <i/>
        <sz val="11"/>
        <color rgb="FF000000"/>
        <rFont val="Calibri"/>
        <family val="2"/>
      </rPr>
      <t>Minnesota Statute 192.261 requires recognition of years of military service which resulted from conscription (drafted) and which interrupted service to Minnesota State</t>
    </r>
  </si>
  <si>
    <t>reorjhioehriojekt</t>
  </si>
  <si>
    <r>
      <t xml:space="preserve">Total Creditable Years Experience:
</t>
    </r>
    <r>
      <rPr>
        <i/>
        <sz val="10"/>
        <color rgb="FF000000"/>
        <rFont val="Calibri"/>
        <family val="2"/>
      </rPr>
      <t>(Sum of Type 1 through Type 3.6)</t>
    </r>
  </si>
  <si>
    <r>
      <t xml:space="preserve">Total Creditable Years Minnesota State Experience:
</t>
    </r>
    <r>
      <rPr>
        <i/>
        <sz val="10"/>
        <color rgb="FF000000"/>
        <rFont val="Calibri"/>
        <family val="2"/>
      </rPr>
      <t>(Type 1 Total)</t>
    </r>
  </si>
  <si>
    <t>C.  Step Placement Determination Based on Creditable Years Experience</t>
  </si>
  <si>
    <t>Type</t>
  </si>
  <si>
    <t>Step</t>
  </si>
  <si>
    <t>Salary</t>
  </si>
  <si>
    <t>Target</t>
  </si>
  <si>
    <t>Minimum</t>
  </si>
  <si>
    <t>NOTE:</t>
  </si>
  <si>
    <r>
      <t xml:space="preserve">1. </t>
    </r>
    <r>
      <rPr>
        <i/>
        <sz val="11"/>
        <color rgb="FF000000"/>
        <rFont val="Calibri"/>
        <family val="2"/>
      </rPr>
      <t>At or below target</t>
    </r>
    <r>
      <rPr>
        <sz val="11"/>
        <color rgb="FF000000"/>
        <rFont val="Calibri"/>
        <family val="2"/>
      </rPr>
      <t xml:space="preserve"> - may not be more than two steps lower than target,</t>
    </r>
  </si>
  <si>
    <r>
      <t xml:space="preserve">2. </t>
    </r>
    <r>
      <rPr>
        <i/>
        <sz val="11"/>
        <color rgb="FF000000"/>
        <rFont val="Calibri"/>
        <family val="2"/>
      </rPr>
      <t>Above target up to and including step 10</t>
    </r>
    <r>
      <rPr>
        <sz val="11"/>
        <color rgb="FF000000"/>
        <rFont val="Calibri"/>
        <family val="2"/>
      </rPr>
      <t xml:space="preserve"> - university must retain market justification, or</t>
    </r>
  </si>
  <si>
    <r>
      <t xml:space="preserve">3. </t>
    </r>
    <r>
      <rPr>
        <i/>
        <sz val="11"/>
        <color rgb="FF000000"/>
        <rFont val="Calibri"/>
        <family val="2"/>
      </rPr>
      <t xml:space="preserve">Above target over step 10 - </t>
    </r>
    <r>
      <rPr>
        <sz val="11"/>
        <color rgb="FF000000"/>
        <rFont val="Calibri"/>
        <family val="2"/>
      </rPr>
      <t>university must receive prior approval from Minnesota State system office</t>
    </r>
  </si>
  <si>
    <t>D.  Approvals</t>
  </si>
  <si>
    <t>I attest that all statements and representations set forth above are true and accurate. Inaccurate statements or misrepresentations concerning my work experience may lead the University to take one or more of the following actions: withdrawal of an offer of employment; modification of starting salary; and in the event that I become an employee, disciplinary action up to and including discharge.</t>
  </si>
  <si>
    <t>Candidate Signature</t>
  </si>
  <si>
    <t>Date</t>
  </si>
  <si>
    <r>
      <t xml:space="preserve">Evaluator 1 Signature
</t>
    </r>
    <r>
      <rPr>
        <i/>
        <sz val="11"/>
        <color rgb="FF000000"/>
        <rFont val="Calibri"/>
        <family val="2"/>
      </rPr>
      <t>(Supervisor or VP)</t>
    </r>
  </si>
  <si>
    <t>fnwrfhjewerhfie</t>
  </si>
  <si>
    <r>
      <t xml:space="preserve">Evaluator 2 Signature
</t>
    </r>
    <r>
      <rPr>
        <i/>
        <sz val="11"/>
        <color rgb="FF000000"/>
        <rFont val="Calibri"/>
        <family val="2"/>
      </rPr>
      <t>(CHRO/Designee)</t>
    </r>
  </si>
  <si>
    <t>Director / Vice President Use Only</t>
  </si>
  <si>
    <t>PRF Number</t>
  </si>
  <si>
    <t>Position Number</t>
  </si>
  <si>
    <t>Appt Status</t>
  </si>
  <si>
    <t>Retain this form and all attached documentation in Human Resources.  Last Revision 11/2016.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</si>
</sst>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 &quot;&quot;$&quot;#,##0&quot; &quot;;&quot; &quot;&quot;$&quot;&quot;(&quot;#,##0&quot;)&quot;;&quot; &quot;&quot;$&quot;&quot;-&quot;00&quot; &quot;;&quot; &quot;@&quot; &quot;"/>
    <numFmt numFmtId="166" formatCode="&quot; &quot;#,##0.00&quot; &quot;;&quot; (&quot;#,##0.00&quot;)&quot;;&quot; -&quot;00&quot; &quot;;&quot; &quot;@&quot; &quot;"/>
    <numFmt numFmtId="167" formatCode="&quot; &quot;#,##0&quot; &quot;;&quot; (&quot;#,##0&quot;)&quot;;&quot; -&quot;00&quot; &quot;;&quot; &quot;@&quot; &quot;"/>
    <numFmt numFmtId="168" formatCode="&quot;$&quot;#,##0"/>
    <numFmt numFmtId="169" formatCode="&quot; &quot;&quot;$&quot;#,##0.00&quot; &quot;;&quot; &quot;&quot;$&quot;&quot;(&quot;#,##0.00&quot;)&quot;;&quot; &quot;&quot;$&quot;&quot;-&quot;00&quot; &quot;;&quot; &quot;@&quot; &quot;"/>
  </numFmts>
  <fonts count="27" x14ac:knownFonts="1">
    <font>
      <sz val="11"/>
      <color rgb="FF000000"/>
      <name val="Calibri"/>
      <family val="2"/>
    </font>
    <font>
      <sz val="11"/>
      <color rgb="FF000000"/>
      <name val="Calibri"/>
      <family val="2"/>
    </font>
    <font>
      <b/>
      <sz val="11"/>
      <color rgb="FF000000"/>
      <name val="Calibri"/>
      <family val="2"/>
    </font>
    <font>
      <u/>
      <sz val="11"/>
      <color rgb="FF0000FF"/>
      <name val="Calibri"/>
      <family val="2"/>
    </font>
    <font>
      <sz val="10"/>
      <color rgb="FF000000"/>
      <name val="Arial"/>
      <family val="2"/>
    </font>
    <font>
      <b/>
      <sz val="24"/>
      <color rgb="FFFFFFFF"/>
      <name val="Calibri"/>
      <family val="2"/>
    </font>
    <font>
      <b/>
      <i/>
      <sz val="11"/>
      <color rgb="FF000000"/>
      <name val="Calibri"/>
      <family val="2"/>
    </font>
    <font>
      <u/>
      <sz val="11"/>
      <color rgb="FF000000"/>
      <name val="Calibri"/>
      <family val="2"/>
    </font>
    <font>
      <i/>
      <sz val="11"/>
      <color rgb="FF000000"/>
      <name val="Calibri"/>
      <family val="2"/>
    </font>
    <font>
      <sz val="11"/>
      <color rgb="FF000000"/>
      <name val="Times New Roman"/>
      <family val="1"/>
    </font>
    <font>
      <sz val="11"/>
      <color rgb="FF000000"/>
      <name val="Symbol"/>
      <family val="1"/>
      <charset val="2"/>
    </font>
    <font>
      <b/>
      <sz val="12"/>
      <color rgb="FF000000"/>
      <name val="Calibri"/>
      <family val="2"/>
    </font>
    <font>
      <sz val="12"/>
      <color rgb="FF000000"/>
      <name val="Calibri"/>
      <family val="2"/>
    </font>
    <font>
      <u/>
      <sz val="12"/>
      <color rgb="FF000000"/>
      <name val="Calibri"/>
      <family val="2"/>
    </font>
    <font>
      <sz val="12"/>
      <color rgb="FF000000"/>
      <name val="Symbol"/>
      <family val="1"/>
      <charset val="2"/>
    </font>
    <font>
      <sz val="7"/>
      <color rgb="FF000000"/>
      <name val="Times New Roman"/>
      <family val="1"/>
    </font>
    <font>
      <sz val="8"/>
      <color rgb="FF000000"/>
      <name val="Symbol"/>
      <family val="1"/>
      <charset val="2"/>
    </font>
    <font>
      <sz val="8"/>
      <color rgb="FF000000"/>
      <name val="Calibri"/>
      <family val="2"/>
    </font>
    <font>
      <b/>
      <sz val="10"/>
      <color rgb="FF000000"/>
      <name val="Calibri"/>
      <family val="2"/>
    </font>
    <font>
      <i/>
      <sz val="12"/>
      <color rgb="FF000000"/>
      <name val="Calibri"/>
      <family val="2"/>
    </font>
    <font>
      <b/>
      <sz val="9"/>
      <color rgb="FF000000"/>
      <name val="Microsoft Sans Serif"/>
      <family val="2"/>
    </font>
    <font>
      <sz val="9"/>
      <color rgb="FF000000"/>
      <name val="Microsoft Sans Serif"/>
      <family val="2"/>
    </font>
    <font>
      <b/>
      <sz val="10"/>
      <color rgb="FF000000"/>
      <name val="Arial"/>
      <family val="2"/>
    </font>
    <font>
      <b/>
      <sz val="14"/>
      <color rgb="FF000000"/>
      <name val="Calibri"/>
      <family val="2"/>
    </font>
    <font>
      <i/>
      <sz val="9"/>
      <color rgb="FF000000"/>
      <name val="Calibri"/>
      <family val="2"/>
    </font>
    <font>
      <i/>
      <sz val="10"/>
      <color rgb="FF000000"/>
      <name val="Calibri"/>
      <family val="2"/>
    </font>
    <font>
      <vertAlign val="superscript"/>
      <sz val="11"/>
      <color rgb="FF000000"/>
      <name val="Calibri"/>
      <family val="2"/>
    </font>
  </fonts>
  <fills count="9">
    <fill>
      <patternFill patternType="none"/>
    </fill>
    <fill>
      <patternFill patternType="gray125"/>
    </fill>
    <fill>
      <patternFill patternType="solid">
        <fgColor rgb="FFFF0000"/>
        <bgColor rgb="FFFF0000"/>
      </patternFill>
    </fill>
    <fill>
      <patternFill patternType="solid">
        <fgColor rgb="FF0C2340"/>
        <bgColor rgb="FF0C2340"/>
      </patternFill>
    </fill>
    <fill>
      <patternFill patternType="solid">
        <fgColor rgb="FF009F4D"/>
        <bgColor rgb="FF009F4D"/>
      </patternFill>
    </fill>
    <fill>
      <patternFill patternType="solid">
        <fgColor rgb="FFACA39A"/>
        <bgColor rgb="FFACA39A"/>
      </patternFill>
    </fill>
    <fill>
      <patternFill patternType="solid">
        <fgColor rgb="FFFFFF00"/>
        <bgColor rgb="FFFFFF00"/>
      </patternFill>
    </fill>
    <fill>
      <patternFill patternType="solid">
        <fgColor rgb="FFF2F2F2"/>
        <bgColor rgb="FFF2F2F2"/>
      </patternFill>
    </fill>
    <fill>
      <patternFill patternType="solid">
        <fgColor rgb="FFFFFFFF"/>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s>
  <cellStyleXfs count="9">
    <xf numFmtId="0" fontId="0" fillId="0" borderId="0"/>
    <xf numFmtId="166" fontId="1" fillId="0" borderId="0" applyFont="0" applyFill="0" applyBorder="0" applyAlignment="0" applyProtection="0"/>
    <xf numFmtId="169" fontId="1" fillId="0" borderId="0" applyFont="0" applyFill="0" applyBorder="0" applyAlignment="0" applyProtection="0"/>
    <xf numFmtId="49" fontId="2" fillId="2" borderId="1" applyAlignment="0" applyProtection="0"/>
    <xf numFmtId="166" fontId="1" fillId="0" borderId="0" applyFont="0" applyFill="0" applyBorder="0" applyAlignment="0" applyProtection="0"/>
    <xf numFmtId="169" fontId="1" fillId="0" borderId="0" applyFon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4" fillId="0" borderId="0" applyNumberFormat="0" applyBorder="0" applyProtection="0"/>
  </cellStyleXfs>
  <cellXfs count="145">
    <xf numFmtId="0" fontId="0" fillId="0" borderId="0" xfId="0"/>
    <xf numFmtId="0" fontId="2"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2" fillId="0" borderId="0" xfId="0" applyFont="1" applyAlignment="1">
      <alignment horizontal="left" vertical="center" wrapText="1"/>
    </xf>
    <xf numFmtId="0" fontId="3" fillId="0" borderId="0" xfId="6" applyFont="1" applyAlignment="1">
      <alignment horizontal="left" vertical="center" wrapText="1"/>
    </xf>
    <xf numFmtId="0" fontId="0" fillId="0" borderId="0" xfId="0" applyAlignment="1">
      <alignment vertical="center" wrapText="1"/>
    </xf>
    <xf numFmtId="0" fontId="2" fillId="0" borderId="0" xfId="0" applyFont="1" applyAlignment="1">
      <alignment vertical="center" wrapText="1"/>
    </xf>
    <xf numFmtId="0" fontId="6" fillId="0" borderId="0" xfId="0" applyFont="1" applyAlignment="1">
      <alignment vertical="center"/>
    </xf>
    <xf numFmtId="0" fontId="0" fillId="0" borderId="0" xfId="0" applyAlignment="1">
      <alignment horizontal="left" vertical="center" indent="5"/>
    </xf>
    <xf numFmtId="0" fontId="3" fillId="0" borderId="0" xfId="6" applyFont="1" applyAlignment="1">
      <alignment horizontal="center" vertical="center" wrapText="1"/>
    </xf>
    <xf numFmtId="0" fontId="2" fillId="0" borderId="0" xfId="0" applyFont="1" applyAlignment="1">
      <alignment vertical="center"/>
    </xf>
    <xf numFmtId="0" fontId="0" fillId="0" borderId="0" xfId="0" applyAlignment="1">
      <alignment horizontal="left" vertical="center" indent="10"/>
    </xf>
    <xf numFmtId="0" fontId="2" fillId="0" borderId="0" xfId="0" applyFont="1" applyAlignment="1">
      <alignment horizontal="left" vertical="top" wrapText="1"/>
    </xf>
    <xf numFmtId="0" fontId="10" fillId="0" borderId="0" xfId="0" applyFont="1" applyAlignment="1">
      <alignment horizontal="left" vertical="center" indent="3"/>
    </xf>
    <xf numFmtId="0" fontId="2" fillId="0" borderId="0" xfId="0" applyFont="1"/>
    <xf numFmtId="0" fontId="7" fillId="0" borderId="0" xfId="0" applyFont="1" applyAlignment="1">
      <alignment vertical="center"/>
    </xf>
    <xf numFmtId="0" fontId="3" fillId="0" borderId="0" xfId="6" applyFont="1"/>
    <xf numFmtId="0" fontId="5" fillId="3" borderId="0" xfId="0" applyFont="1" applyFill="1" applyAlignment="1">
      <alignment horizontal="center" vertical="center"/>
    </xf>
    <xf numFmtId="0" fontId="0" fillId="0" borderId="0" xfId="0" applyAlignment="1">
      <alignment horizontal="left" vertical="center" wrapText="1"/>
    </xf>
    <xf numFmtId="0" fontId="0" fillId="4" borderId="0" xfId="0" applyFill="1"/>
    <xf numFmtId="0" fontId="2" fillId="4" borderId="0" xfId="0" applyFont="1" applyFill="1" applyAlignment="1">
      <alignment horizontal="left" vertical="center"/>
    </xf>
    <xf numFmtId="0" fontId="2" fillId="0" borderId="0" xfId="0" applyFont="1" applyAlignment="1">
      <alignment horizontal="left" vertical="center" wrapText="1"/>
    </xf>
    <xf numFmtId="0" fontId="3" fillId="0" borderId="0" xfId="6" applyFont="1" applyAlignment="1">
      <alignment horizontal="left" vertical="center" wrapText="1"/>
    </xf>
    <xf numFmtId="0" fontId="6" fillId="5" borderId="0" xfId="0" applyFont="1" applyFill="1" applyAlignment="1">
      <alignment horizontal="left" vertical="top"/>
    </xf>
    <xf numFmtId="0" fontId="0" fillId="0" borderId="0" xfId="0" applyAlignment="1">
      <alignment horizontal="left" vertical="top" wrapText="1"/>
    </xf>
    <xf numFmtId="0" fontId="0" fillId="0" borderId="0" xfId="0" applyAlignment="1">
      <alignment horizontal="left" vertical="center"/>
    </xf>
    <xf numFmtId="0" fontId="3" fillId="0" borderId="0" xfId="6" applyFont="1" applyAlignment="1">
      <alignment horizontal="left" vertical="center" wrapText="1" indent="3"/>
    </xf>
    <xf numFmtId="0" fontId="0" fillId="6" borderId="0" xfId="0" applyFill="1" applyAlignment="1">
      <alignment horizontal="left" vertical="center" wrapText="1"/>
    </xf>
    <xf numFmtId="0" fontId="3" fillId="0" borderId="0" xfId="6" applyFont="1" applyAlignment="1">
      <alignment horizontal="center" vertical="center" wrapText="1"/>
    </xf>
    <xf numFmtId="0" fontId="2" fillId="0" borderId="0" xfId="0" applyFont="1" applyAlignment="1">
      <alignment horizontal="left" vertical="top" wrapText="1"/>
    </xf>
    <xf numFmtId="0" fontId="10" fillId="0" borderId="0" xfId="0" applyFont="1" applyAlignment="1">
      <alignment horizontal="left" vertical="center" wrapText="1" indent="3"/>
    </xf>
    <xf numFmtId="0" fontId="2" fillId="5" borderId="0" xfId="0" applyFont="1" applyFill="1" applyAlignment="1">
      <alignment horizontal="left" vertical="center"/>
    </xf>
    <xf numFmtId="0" fontId="3" fillId="0" borderId="0" xfId="6" applyFont="1" applyAlignment="1">
      <alignment horizontal="left" vertical="center"/>
    </xf>
    <xf numFmtId="0" fontId="7" fillId="6" borderId="0" xfId="0" applyFont="1" applyFill="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11" fillId="4" borderId="0" xfId="0" applyFont="1" applyFill="1" applyAlignment="1">
      <alignment vertical="center"/>
    </xf>
    <xf numFmtId="0" fontId="16" fillId="0" borderId="0" xfId="0" applyFont="1" applyAlignment="1">
      <alignment horizontal="left" vertical="center" wrapText="1" indent="5"/>
    </xf>
    <xf numFmtId="0" fontId="17" fillId="0" borderId="0" xfId="0" applyFont="1"/>
    <xf numFmtId="0" fontId="16" fillId="0" borderId="0" xfId="0" applyFont="1" applyAlignment="1">
      <alignment horizontal="left" vertical="center" indent="5"/>
    </xf>
    <xf numFmtId="0" fontId="12" fillId="0" borderId="0" xfId="0" applyFont="1" applyAlignment="1">
      <alignment horizontal="left" vertical="center" indent="5"/>
    </xf>
    <xf numFmtId="0" fontId="12" fillId="0" borderId="0" xfId="0" applyFont="1" applyAlignment="1">
      <alignment vertical="center"/>
    </xf>
    <xf numFmtId="0" fontId="12" fillId="0" borderId="0" xfId="0" applyFont="1" applyAlignment="1">
      <alignment horizontal="left" vertical="center" wrapText="1"/>
    </xf>
    <xf numFmtId="0" fontId="14" fillId="0" borderId="0" xfId="0" applyFont="1" applyAlignment="1">
      <alignment horizontal="left" vertical="center" wrapText="1" indent="5"/>
    </xf>
    <xf numFmtId="0" fontId="14" fillId="0" borderId="0" xfId="0" applyFont="1" applyAlignment="1">
      <alignment horizontal="left" vertical="center" indent="5"/>
    </xf>
    <xf numFmtId="0" fontId="11" fillId="5"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5" borderId="1" xfId="0" applyFont="1" applyFill="1" applyBorder="1" applyAlignment="1">
      <alignment vertical="center" wrapText="1"/>
    </xf>
    <xf numFmtId="0" fontId="0" fillId="5" borderId="1" xfId="0" applyFill="1" applyBorder="1"/>
    <xf numFmtId="0" fontId="12" fillId="0" borderId="1" xfId="0" applyFont="1" applyFill="1" applyBorder="1" applyAlignment="1">
      <alignment horizontal="left" vertical="center" wrapText="1"/>
    </xf>
    <xf numFmtId="14" fontId="19" fillId="0" borderId="0" xfId="0" applyNumberFormat="1" applyFont="1" applyAlignment="1">
      <alignment horizontal="left" vertical="center"/>
    </xf>
    <xf numFmtId="0" fontId="20" fillId="0" borderId="0" xfId="7" applyFont="1" applyFill="1" applyAlignment="1" applyProtection="1">
      <alignment horizontal="center"/>
    </xf>
    <xf numFmtId="0" fontId="20" fillId="0" borderId="0" xfId="7" applyFont="1" applyFill="1" applyAlignment="1" applyProtection="1"/>
    <xf numFmtId="0" fontId="21" fillId="0" borderId="0" xfId="7" applyFont="1" applyFill="1" applyAlignment="1" applyProtection="1"/>
    <xf numFmtId="0" fontId="20" fillId="0" borderId="1" xfId="0" applyFont="1" applyBorder="1"/>
    <xf numFmtId="164" fontId="20" fillId="0" borderId="1" xfId="5" applyNumberFormat="1" applyFont="1" applyBorder="1"/>
    <xf numFmtId="164" fontId="20" fillId="0" borderId="0" xfId="5" applyNumberFormat="1" applyFont="1"/>
    <xf numFmtId="164" fontId="21" fillId="0" borderId="0" xfId="5" applyNumberFormat="1" applyFont="1" applyAlignment="1">
      <alignment horizontal="center"/>
    </xf>
    <xf numFmtId="0" fontId="21" fillId="0" borderId="1" xfId="0" applyFont="1" applyBorder="1"/>
    <xf numFmtId="164" fontId="21" fillId="0" borderId="1" xfId="5" applyNumberFormat="1" applyFont="1" applyBorder="1"/>
    <xf numFmtId="164" fontId="0" fillId="0" borderId="0" xfId="5" applyNumberFormat="1" applyFont="1"/>
    <xf numFmtId="0" fontId="21" fillId="0" borderId="0" xfId="7" applyFont="1" applyFill="1" applyAlignment="1" applyProtection="1">
      <alignment horizontal="center"/>
    </xf>
    <xf numFmtId="3" fontId="21" fillId="0" borderId="0" xfId="7" applyNumberFormat="1" applyFont="1" applyFill="1" applyAlignment="1" applyProtection="1"/>
    <xf numFmtId="3" fontId="21" fillId="0" borderId="1" xfId="0" applyNumberFormat="1" applyFont="1" applyBorder="1"/>
    <xf numFmtId="14" fontId="20" fillId="0" borderId="1" xfId="0" applyNumberFormat="1" applyFont="1" applyFill="1" applyBorder="1" applyAlignment="1">
      <alignment horizontal="center"/>
    </xf>
    <xf numFmtId="0" fontId="4" fillId="0" borderId="0" xfId="7" applyFont="1" applyFill="1" applyAlignment="1" applyProtection="1"/>
    <xf numFmtId="0" fontId="22" fillId="0" borderId="0" xfId="7" applyFont="1" applyFill="1" applyAlignment="1" applyProtection="1">
      <alignment horizontal="center"/>
    </xf>
    <xf numFmtId="0" fontId="22" fillId="0" borderId="0" xfId="7" applyFont="1" applyFill="1" applyAlignment="1" applyProtection="1"/>
    <xf numFmtId="0" fontId="4" fillId="0" borderId="0" xfId="7" applyFont="1" applyFill="1" applyAlignment="1" applyProtection="1">
      <alignment horizontal="center"/>
    </xf>
    <xf numFmtId="0" fontId="22" fillId="0" borderId="0" xfId="7" applyFont="1" applyFill="1" applyAlignment="1" applyProtection="1">
      <alignment horizontal="center"/>
    </xf>
    <xf numFmtId="0" fontId="0" fillId="0" borderId="0" xfId="0" applyAlignment="1">
      <alignment horizontal="left"/>
    </xf>
    <xf numFmtId="0" fontId="0" fillId="0" borderId="0" xfId="0" applyFont="1"/>
    <xf numFmtId="0" fontId="0" fillId="0" borderId="2" xfId="0" applyFont="1" applyBorder="1" applyProtection="1">
      <protection locked="0"/>
    </xf>
    <xf numFmtId="0" fontId="0" fillId="0" borderId="1" xfId="0" applyBorder="1" applyAlignment="1">
      <alignment wrapText="1"/>
    </xf>
    <xf numFmtId="14" fontId="0" fillId="0" borderId="2" xfId="0" applyNumberFormat="1" applyFont="1" applyBorder="1" applyAlignment="1" applyProtection="1">
      <alignment horizontal="left"/>
      <protection locked="0"/>
    </xf>
    <xf numFmtId="0" fontId="0" fillId="0" borderId="0" xfId="0" applyFont="1" applyProtection="1">
      <protection locked="0"/>
    </xf>
    <xf numFmtId="0" fontId="2" fillId="0" borderId="0" xfId="0" applyFont="1" applyProtection="1">
      <protection locked="0"/>
    </xf>
    <xf numFmtId="0" fontId="0" fillId="0" borderId="1" xfId="0" applyBorder="1"/>
    <xf numFmtId="0" fontId="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0" fillId="0" borderId="0" xfId="0" applyFont="1" applyAlignment="1">
      <alignment wrapText="1"/>
    </xf>
    <xf numFmtId="0" fontId="8" fillId="0" borderId="0" xfId="0" applyFont="1" applyAlignment="1">
      <alignment horizontal="right" wrapText="1"/>
    </xf>
    <xf numFmtId="0" fontId="2" fillId="0" borderId="4" xfId="0" applyFont="1" applyBorder="1"/>
    <xf numFmtId="0" fontId="0" fillId="0" borderId="0" xfId="0" applyAlignment="1">
      <alignment horizontal="center" wrapText="1"/>
    </xf>
    <xf numFmtId="0" fontId="0" fillId="0" borderId="0" xfId="0" applyAlignment="1">
      <alignment horizontal="left" wrapText="1"/>
    </xf>
    <xf numFmtId="0" fontId="0" fillId="7" borderId="5" xfId="0" applyFill="1" applyBorder="1" applyAlignment="1">
      <alignment horizontal="center" wrapText="1"/>
    </xf>
    <xf numFmtId="0" fontId="0" fillId="0" borderId="0" xfId="0" applyAlignment="1">
      <alignment wrapText="1"/>
    </xf>
    <xf numFmtId="14" fontId="0" fillId="0" borderId="1" xfId="0" applyNumberFormat="1" applyBorder="1" applyAlignment="1" applyProtection="1">
      <alignment wrapText="1"/>
      <protection locked="0"/>
    </xf>
    <xf numFmtId="0" fontId="0" fillId="0" borderId="1" xfId="0" applyBorder="1" applyAlignment="1" applyProtection="1">
      <alignment wrapText="1"/>
      <protection locked="0"/>
    </xf>
    <xf numFmtId="166" fontId="1" fillId="0" borderId="1" xfId="1" applyBorder="1" applyAlignment="1" applyProtection="1">
      <alignment wrapText="1"/>
      <protection locked="0"/>
    </xf>
    <xf numFmtId="167" fontId="1" fillId="0" borderId="1" xfId="1" applyNumberFormat="1" applyBorder="1" applyAlignment="1">
      <alignment wrapText="1"/>
    </xf>
    <xf numFmtId="14" fontId="0" fillId="0" borderId="1" xfId="0" applyNumberFormat="1" applyBorder="1" applyProtection="1">
      <protection locked="0"/>
    </xf>
    <xf numFmtId="0" fontId="0" fillId="0" borderId="1" xfId="0" applyBorder="1" applyProtection="1">
      <protection locked="0"/>
    </xf>
    <xf numFmtId="0" fontId="0" fillId="0" borderId="6" xfId="0" applyBorder="1" applyProtection="1">
      <protection locked="0"/>
    </xf>
    <xf numFmtId="167" fontId="1" fillId="0" borderId="8" xfId="1" applyNumberFormat="1" applyBorder="1"/>
    <xf numFmtId="9" fontId="0" fillId="0" borderId="10" xfId="0" applyNumberFormat="1" applyBorder="1"/>
    <xf numFmtId="167" fontId="1" fillId="7" borderId="12" xfId="1" applyNumberFormat="1" applyFill="1" applyBorder="1"/>
    <xf numFmtId="167" fontId="2" fillId="8" borderId="1" xfId="1" applyNumberFormat="1" applyFont="1" applyFill="1" applyBorder="1"/>
    <xf numFmtId="0" fontId="0" fillId="0" borderId="2" xfId="0" applyFont="1" applyBorder="1" applyAlignment="1">
      <alignment wrapText="1"/>
    </xf>
    <xf numFmtId="0" fontId="2" fillId="7" borderId="12" xfId="0" applyFont="1" applyFill="1" applyBorder="1"/>
    <xf numFmtId="0" fontId="2" fillId="0" borderId="0" xfId="0" applyFont="1" applyAlignment="1">
      <alignment wrapText="1"/>
    </xf>
    <xf numFmtId="0" fontId="2" fillId="8" borderId="1" xfId="0" applyFont="1" applyFill="1" applyBorder="1" applyAlignment="1">
      <alignment horizontal="center"/>
    </xf>
    <xf numFmtId="0" fontId="8" fillId="0" borderId="1" xfId="0" applyFont="1" applyBorder="1" applyAlignment="1">
      <alignment horizontal="left"/>
    </xf>
    <xf numFmtId="1" fontId="0" fillId="0" borderId="1" xfId="0" applyNumberFormat="1" applyBorder="1" applyAlignment="1">
      <alignment horizontal="center"/>
    </xf>
    <xf numFmtId="168" fontId="1" fillId="0" borderId="1" xfId="2" applyNumberFormat="1" applyBorder="1" applyAlignment="1">
      <alignment horizontal="center"/>
    </xf>
    <xf numFmtId="0" fontId="7" fillId="0" borderId="0" xfId="0" applyFont="1"/>
    <xf numFmtId="0" fontId="0" fillId="0" borderId="0" xfId="0" applyFont="1" applyAlignment="1">
      <alignment horizontal="left" wrapText="1"/>
    </xf>
    <xf numFmtId="0" fontId="26" fillId="0" borderId="0" xfId="0" applyFont="1"/>
    <xf numFmtId="0" fontId="26" fillId="0" borderId="0" xfId="0" applyFont="1" applyAlignment="1">
      <alignment horizontal="center"/>
    </xf>
    <xf numFmtId="0" fontId="0" fillId="0" borderId="2" xfId="0" applyFont="1" applyBorder="1"/>
    <xf numFmtId="0" fontId="23" fillId="0" borderId="0" xfId="0" applyFont="1" applyAlignment="1">
      <alignment horizontal="center"/>
    </xf>
    <xf numFmtId="0" fontId="2" fillId="0" borderId="1" xfId="0" applyFont="1" applyFill="1" applyBorder="1" applyAlignment="1">
      <alignment horizontal="center"/>
    </xf>
    <xf numFmtId="0" fontId="0" fillId="0" borderId="2" xfId="0" applyFill="1" applyBorder="1"/>
    <xf numFmtId="0" fontId="0" fillId="0" borderId="0" xfId="0"/>
    <xf numFmtId="0" fontId="0" fillId="0" borderId="3" xfId="0" applyFill="1" applyBorder="1"/>
    <xf numFmtId="0" fontId="11" fillId="7" borderId="1" xfId="0" applyFont="1" applyFill="1" applyBorder="1" applyAlignment="1">
      <alignment horizontal="left"/>
    </xf>
    <xf numFmtId="0" fontId="8" fillId="0" borderId="0" xfId="0" applyFont="1" applyAlignment="1">
      <alignment horizontal="right"/>
    </xf>
    <xf numFmtId="0" fontId="8" fillId="0" borderId="0" xfId="0" applyFont="1" applyAlignment="1">
      <alignment horizontal="left"/>
    </xf>
    <xf numFmtId="0" fontId="8" fillId="0" borderId="0" xfId="0" applyFont="1" applyAlignment="1">
      <alignment horizontal="right" wrapText="1"/>
    </xf>
    <xf numFmtId="0" fontId="8" fillId="7" borderId="1" xfId="0" applyFont="1" applyFill="1" applyBorder="1" applyAlignment="1">
      <alignment horizontal="left" wrapText="1"/>
    </xf>
    <xf numFmtId="0" fontId="2" fillId="8" borderId="1" xfId="0" applyFont="1" applyFill="1" applyBorder="1" applyAlignment="1">
      <alignment horizontal="center" vertical="center" wrapText="1"/>
    </xf>
    <xf numFmtId="0" fontId="0" fillId="0" borderId="1" xfId="0" applyFill="1" applyBorder="1"/>
    <xf numFmtId="0" fontId="0" fillId="0" borderId="7" xfId="0" applyFill="1" applyBorder="1" applyAlignment="1">
      <alignment horizontal="right"/>
    </xf>
    <xf numFmtId="0" fontId="0" fillId="0" borderId="9" xfId="0" applyFill="1" applyBorder="1" applyAlignment="1">
      <alignment horizontal="right"/>
    </xf>
    <xf numFmtId="0" fontId="0" fillId="7" borderId="11" xfId="0" applyFill="1" applyBorder="1" applyAlignment="1">
      <alignment horizontal="right"/>
    </xf>
    <xf numFmtId="0" fontId="6" fillId="7" borderId="1" xfId="0" applyFont="1" applyFill="1" applyBorder="1" applyAlignment="1">
      <alignment horizontal="left" wrapText="1"/>
    </xf>
    <xf numFmtId="0" fontId="0" fillId="7" borderId="7" xfId="0" applyFill="1" applyBorder="1" applyAlignment="1">
      <alignment horizontal="right"/>
    </xf>
    <xf numFmtId="0" fontId="0" fillId="7" borderId="9" xfId="0" applyFill="1" applyBorder="1" applyAlignment="1">
      <alignment horizontal="right"/>
    </xf>
    <xf numFmtId="0" fontId="2" fillId="7" borderId="11" xfId="0" applyFont="1" applyFill="1" applyBorder="1" applyAlignment="1">
      <alignment horizontal="left"/>
    </xf>
    <xf numFmtId="0" fontId="11" fillId="8" borderId="1" xfId="0" applyFont="1" applyFill="1" applyBorder="1" applyAlignment="1">
      <alignment horizontal="right" wrapText="1"/>
    </xf>
    <xf numFmtId="167" fontId="12" fillId="8" borderId="1" xfId="1" applyNumberFormat="1" applyFont="1" applyFill="1" applyBorder="1" applyAlignment="1">
      <alignment horizontal="center"/>
    </xf>
    <xf numFmtId="0" fontId="23" fillId="0" borderId="0" xfId="0" applyFont="1" applyAlignment="1">
      <alignment horizontal="center" vertical="center" wrapText="1"/>
    </xf>
    <xf numFmtId="0" fontId="0" fillId="0" borderId="0" xfId="0" applyFont="1" applyAlignment="1">
      <alignment horizontal="left" wrapText="1"/>
    </xf>
    <xf numFmtId="0" fontId="0" fillId="0" borderId="13" xfId="0" applyFont="1" applyFill="1" applyBorder="1" applyAlignment="1">
      <alignment horizontal="left" vertical="top" wrapText="1"/>
    </xf>
    <xf numFmtId="0" fontId="0" fillId="0" borderId="13" xfId="0" applyFill="1" applyBorder="1" applyAlignment="1">
      <alignment horizontal="center" vertical="top" wrapText="1"/>
    </xf>
    <xf numFmtId="0" fontId="26" fillId="0" borderId="13" xfId="0" applyFont="1" applyFill="1" applyBorder="1" applyAlignment="1">
      <alignment horizontal="center"/>
    </xf>
    <xf numFmtId="0" fontId="26" fillId="0" borderId="0" xfId="0" applyFont="1" applyAlignment="1">
      <alignment horizontal="center"/>
    </xf>
    <xf numFmtId="0" fontId="8" fillId="7" borderId="1" xfId="0" applyFont="1" applyFill="1" applyBorder="1" applyAlignment="1">
      <alignment horizontal="center"/>
    </xf>
    <xf numFmtId="0" fontId="8" fillId="0" borderId="11" xfId="0" applyFont="1" applyFill="1" applyBorder="1" applyAlignment="1">
      <alignment horizontal="right"/>
    </xf>
    <xf numFmtId="0" fontId="0" fillId="0" borderId="12" xfId="0" applyFill="1" applyBorder="1"/>
    <xf numFmtId="0" fontId="25" fillId="0" borderId="0" xfId="0" applyFont="1" applyAlignment="1">
      <alignment horizontal="center"/>
    </xf>
  </cellXfs>
  <cellStyles count="9">
    <cellStyle name="cf1" xfId="3"/>
    <cellStyle name="Comma" xfId="1" builtinId="3" customBuiltin="1"/>
    <cellStyle name="Comma 2" xfId="4"/>
    <cellStyle name="Currency" xfId="2" builtinId="4" customBuiltin="1"/>
    <cellStyle name="Currency 2" xfId="5"/>
    <cellStyle name="Hyperlink" xfId="6"/>
    <cellStyle name="Normal" xfId="0" builtinId="0" customBuiltin="1"/>
    <cellStyle name="Normal 2" xfId="7"/>
    <cellStyle name="Normal 3" xfId="8"/>
  </cellStyles>
  <dxfs count="2">
    <dxf>
      <font>
        <b/>
        <family val="2"/>
      </font>
      <numFmt numFmtId="30" formatCode="@"/>
      <fill>
        <patternFill patternType="solid">
          <fgColor rgb="FFFF0000"/>
          <bgColor rgb="FFFF0000"/>
        </patternFill>
      </fill>
      <border>
        <left style="thin">
          <color rgb="FF000000"/>
        </left>
        <right style="thin">
          <color rgb="FF000000"/>
        </right>
        <top style="thin">
          <color rgb="FF000000"/>
        </top>
        <bottom style="thin">
          <color rgb="FF000000"/>
        </bottom>
      </border>
    </dxf>
    <dxf>
      <font>
        <b/>
        <family val="2"/>
      </font>
      <numFmt numFmtId="30" formatCode="@"/>
      <fill>
        <patternFill patternType="solid">
          <fgColor rgb="FFFF0000"/>
          <bgColor rgb="FFFF0000"/>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0</xdr:colOff>
      <xdr:row>164</xdr:row>
      <xdr:rowOff>0</xdr:rowOff>
    </xdr:from>
    <xdr:ext cx="1257601" cy="1476371"/>
    <xdr:pic>
      <xdr:nvPicPr>
        <xdr:cNvPr id="2" name="Picture 6">
          <a:extLst>
            <a:ext uri="{FF2B5EF4-FFF2-40B4-BE49-F238E27FC236}">
              <a16:creationId xmlns:a16="http://schemas.microsoft.com/office/drawing/2014/main" id="{797D8B5B-79E1-4414-A56E-DDCAD68EAAA9}"/>
            </a:ext>
          </a:extLst>
        </xdr:cNvPr>
        <xdr:cNvPicPr>
          <a:picLocks noChangeAspect="1"/>
        </xdr:cNvPicPr>
      </xdr:nvPicPr>
      <xdr:blipFill>
        <a:blip xmlns:r="http://schemas.openxmlformats.org/officeDocument/2006/relationships"/>
        <a:stretch>
          <a:fillRect/>
        </a:stretch>
      </xdr:blipFill>
      <xdr:spPr>
        <a:xfrm>
          <a:off x="1924050" y="31451550"/>
          <a:ext cx="1257601" cy="14763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81</xdr:row>
      <xdr:rowOff>0</xdr:rowOff>
    </xdr:from>
    <xdr:ext cx="1257601" cy="1476371"/>
    <xdr:pic>
      <xdr:nvPicPr>
        <xdr:cNvPr id="2" name="Picture 5">
          <a:extLst>
            <a:ext uri="{FF2B5EF4-FFF2-40B4-BE49-F238E27FC236}">
              <a16:creationId xmlns:a16="http://schemas.microsoft.com/office/drawing/2014/main" id="{0D8D3BB4-34F3-499B-A114-73622F37C857}"/>
            </a:ext>
          </a:extLst>
        </xdr:cNvPr>
        <xdr:cNvPicPr>
          <a:picLocks noChangeAspect="1"/>
        </xdr:cNvPicPr>
      </xdr:nvPicPr>
      <xdr:blipFill>
        <a:blip xmlns:r="http://schemas.openxmlformats.org/officeDocument/2006/relationships"/>
        <a:stretch>
          <a:fillRect/>
        </a:stretch>
      </xdr:blipFill>
      <xdr:spPr>
        <a:xfrm>
          <a:off x="2438400" y="15039975"/>
          <a:ext cx="1257601" cy="14763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809628</xdr:colOff>
      <xdr:row>163</xdr:row>
      <xdr:rowOff>83347</xdr:rowOff>
    </xdr:from>
    <xdr:ext cx="1257601" cy="1476371"/>
    <xdr:pic>
      <xdr:nvPicPr>
        <xdr:cNvPr id="4" name="Picture 1">
          <a:extLst>
            <a:ext uri="{FF2B5EF4-FFF2-40B4-BE49-F238E27FC236}">
              <a16:creationId xmlns:a16="http://schemas.microsoft.com/office/drawing/2014/main" id="{F38A13B5-84D9-4E20-8EE7-F26F83CAFDAF}"/>
            </a:ext>
          </a:extLst>
        </xdr:cNvPr>
        <xdr:cNvPicPr>
          <a:picLocks noChangeAspect="1"/>
        </xdr:cNvPicPr>
      </xdr:nvPicPr>
      <xdr:blipFill>
        <a:blip xmlns:r="http://schemas.openxmlformats.org/officeDocument/2006/relationships"/>
        <a:stretch>
          <a:fillRect/>
        </a:stretch>
      </xdr:blipFill>
      <xdr:spPr>
        <a:xfrm>
          <a:off x="2571753" y="35573497"/>
          <a:ext cx="1257601" cy="1476371"/>
        </a:xfrm>
        <a:prstGeom prst="rect">
          <a:avLst/>
        </a:prstGeom>
      </xdr:spPr>
    </xdr:pic>
    <xdr:clientData/>
  </xdr:oneCellAnchor>
  <xdr:oneCellAnchor>
    <xdr:from>
      <xdr:col>3</xdr:col>
      <xdr:colOff>409578</xdr:colOff>
      <xdr:row>0</xdr:row>
      <xdr:rowOff>47621</xdr:rowOff>
    </xdr:from>
    <xdr:ext cx="323853" cy="378607"/>
    <xdr:pic>
      <xdr:nvPicPr>
        <xdr:cNvPr id="2" name="Picture 3">
          <a:extLst>
            <a:ext uri="{FF2B5EF4-FFF2-40B4-BE49-F238E27FC236}">
              <a16:creationId xmlns:a16="http://schemas.microsoft.com/office/drawing/2014/main" id="{FCB19D5F-47C5-4880-90E3-1CFCC163EFCA}"/>
            </a:ext>
          </a:extLst>
        </xdr:cNvPr>
        <xdr:cNvPicPr>
          <a:picLocks noChangeAspect="1"/>
        </xdr:cNvPicPr>
      </xdr:nvPicPr>
      <xdr:blipFill>
        <a:blip xmlns:r="http://schemas.openxmlformats.org/officeDocument/2006/relationships"/>
        <a:stretch>
          <a:fillRect/>
        </a:stretch>
      </xdr:blipFill>
      <xdr:spPr>
        <a:xfrm>
          <a:off x="609603" y="47621"/>
          <a:ext cx="323853" cy="378607"/>
        </a:xfrm>
        <a:prstGeom prst="rect">
          <a:avLst/>
        </a:prstGeom>
      </xdr:spPr>
    </xdr:pic>
    <xdr:clientData/>
  </xdr:oneCellAnchor>
  <xdr:oneCellAnchor>
    <xdr:from>
      <xdr:col>6</xdr:col>
      <xdr:colOff>847721</xdr:colOff>
      <xdr:row>12</xdr:row>
      <xdr:rowOff>104771</xdr:rowOff>
    </xdr:from>
    <xdr:ext cx="184727" cy="264563"/>
    <xdr:sp macro="" textlink="">
      <xdr:nvSpPr>
        <xdr:cNvPr id="3" name="TextBox 2">
          <a:extLst>
            <a:ext uri="{FF2B5EF4-FFF2-40B4-BE49-F238E27FC236}">
              <a16:creationId xmlns:a16="http://schemas.microsoft.com/office/drawing/2014/main" id="{DAA5716C-3865-4067-B497-0AD728F555F3}"/>
            </a:ext>
          </a:extLst>
        </xdr:cNvPr>
        <xdr:cNvSpPr txBox="1"/>
      </xdr:nvSpPr>
      <xdr:spPr>
        <a:xfrm>
          <a:off x="4305296" y="2447921"/>
          <a:ext cx="184727" cy="264563"/>
        </a:xfrm>
        <a:prstGeom prst="rect">
          <a:avLst/>
        </a:prstGeom>
      </xdr:spPr>
      <xdr:txBody>
        <a:bodyPr lIns="0" tIns="0" rIns="0" bIns="0"/>
        <a:lstStyle/>
        <a:p>
          <a:pPr lvl="0">
            <a:buNone/>
          </a:pPr>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ary.nadeau@so.mnscu.edu0." TargetMode="External"/><Relationship Id="rId1" Type="http://schemas.openxmlformats.org/officeDocument/2006/relationships/hyperlink" Target="http://www.hr.mnscu.edu/contract_plans/documents/2015-2017%20MSUAASF%20Contract.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6"/>
  <sheetViews>
    <sheetView workbookViewId="0">
      <selection sqref="A1:I1"/>
    </sheetView>
  </sheetViews>
  <sheetFormatPr defaultColWidth="0" defaultRowHeight="0" zeroHeight="1" x14ac:dyDescent="0.25"/>
  <cols>
    <col min="1" max="1" width="9.140625" customWidth="1"/>
    <col min="2" max="2" width="10.5703125" customWidth="1"/>
    <col min="3" max="8" width="9.140625" customWidth="1"/>
    <col min="9" max="9" width="15.42578125" customWidth="1"/>
    <col min="10" max="10" width="9.140625" hidden="1" customWidth="1"/>
    <col min="11" max="16384" width="9.140625" hidden="1"/>
  </cols>
  <sheetData>
    <row r="1" spans="1:9" ht="31.5" x14ac:dyDescent="0.25">
      <c r="A1" s="18" t="s">
        <v>0</v>
      </c>
      <c r="B1" s="18"/>
      <c r="C1" s="18"/>
      <c r="D1" s="18"/>
      <c r="E1" s="18"/>
      <c r="F1" s="18"/>
      <c r="G1" s="18"/>
      <c r="H1" s="18"/>
      <c r="I1" s="18"/>
    </row>
    <row r="2" spans="1:9" ht="15" x14ac:dyDescent="0.25">
      <c r="A2" s="1"/>
    </row>
    <row r="3" spans="1:9" ht="15" x14ac:dyDescent="0.25">
      <c r="A3" s="19" t="s">
        <v>1</v>
      </c>
      <c r="B3" s="19"/>
      <c r="C3" s="19"/>
      <c r="D3" s="19"/>
      <c r="E3" s="19"/>
      <c r="F3" s="19"/>
      <c r="G3" s="19"/>
      <c r="H3" s="19"/>
      <c r="I3" s="19"/>
    </row>
    <row r="4" spans="1:9" ht="15" x14ac:dyDescent="0.25">
      <c r="A4" s="19"/>
      <c r="B4" s="19"/>
      <c r="C4" s="19"/>
      <c r="D4" s="19"/>
      <c r="E4" s="19"/>
      <c r="F4" s="19"/>
      <c r="G4" s="19"/>
      <c r="H4" s="19"/>
      <c r="I4" s="19"/>
    </row>
    <row r="5" spans="1:9" ht="15" x14ac:dyDescent="0.25">
      <c r="A5" s="19"/>
      <c r="B5" s="19"/>
      <c r="C5" s="19"/>
      <c r="D5" s="19"/>
      <c r="E5" s="19"/>
      <c r="F5" s="19"/>
      <c r="G5" s="19"/>
      <c r="H5" s="19"/>
      <c r="I5" s="19"/>
    </row>
    <row r="6" spans="1:9" ht="15" x14ac:dyDescent="0.25">
      <c r="A6" s="19"/>
      <c r="B6" s="19"/>
      <c r="C6" s="19"/>
      <c r="D6" s="19"/>
      <c r="E6" s="19"/>
      <c r="F6" s="19"/>
      <c r="G6" s="19"/>
      <c r="H6" s="19"/>
      <c r="I6" s="19"/>
    </row>
    <row r="7" spans="1:9" ht="15" x14ac:dyDescent="0.25">
      <c r="A7" s="2"/>
      <c r="B7" s="2"/>
      <c r="C7" s="2"/>
      <c r="D7" s="2"/>
      <c r="E7" s="2"/>
      <c r="F7" s="2"/>
      <c r="G7" s="2"/>
      <c r="H7" s="2"/>
      <c r="I7" s="2"/>
    </row>
    <row r="8" spans="1:9" ht="15" x14ac:dyDescent="0.25">
      <c r="A8" s="21" t="s">
        <v>2</v>
      </c>
      <c r="B8" s="21"/>
      <c r="C8" s="21"/>
      <c r="D8" s="21"/>
      <c r="E8" s="21"/>
      <c r="F8" s="21"/>
      <c r="G8" s="21"/>
      <c r="H8" s="21"/>
      <c r="I8" s="21"/>
    </row>
    <row r="9" spans="1:9" ht="15" x14ac:dyDescent="0.25">
      <c r="A9" s="3"/>
    </row>
    <row r="10" spans="1:9" ht="15" x14ac:dyDescent="0.25">
      <c r="A10" s="22" t="s">
        <v>3</v>
      </c>
      <c r="B10" s="22"/>
      <c r="C10" s="22"/>
      <c r="D10" s="22"/>
      <c r="E10" s="22"/>
      <c r="F10" s="22"/>
      <c r="G10" s="22"/>
      <c r="H10" s="22"/>
      <c r="I10" s="22"/>
    </row>
    <row r="11" spans="1:9" ht="15" x14ac:dyDescent="0.25">
      <c r="A11" s="22"/>
      <c r="B11" s="22"/>
      <c r="C11" s="22"/>
      <c r="D11" s="22"/>
      <c r="E11" s="22"/>
      <c r="F11" s="22"/>
      <c r="G11" s="22"/>
      <c r="H11" s="22"/>
      <c r="I11" s="22"/>
    </row>
    <row r="12" spans="1:9" ht="15" x14ac:dyDescent="0.25">
      <c r="B12" s="23" t="s">
        <v>4</v>
      </c>
      <c r="C12" s="23"/>
      <c r="D12" s="23"/>
      <c r="E12" s="23"/>
      <c r="F12" s="23"/>
      <c r="G12" s="23"/>
      <c r="H12" s="6"/>
      <c r="I12" s="6"/>
    </row>
    <row r="13" spans="1:9" ht="15" x14ac:dyDescent="0.25">
      <c r="A13" s="7"/>
      <c r="B13" s="23" t="s">
        <v>5</v>
      </c>
      <c r="C13" s="23"/>
      <c r="D13" s="23"/>
      <c r="E13" s="23"/>
      <c r="F13" s="23"/>
      <c r="G13" s="23"/>
      <c r="H13" s="23"/>
      <c r="I13" s="23"/>
    </row>
    <row r="14" spans="1:9" ht="15" x14ac:dyDescent="0.25">
      <c r="A14" s="19" t="s">
        <v>6</v>
      </c>
      <c r="B14" s="19"/>
      <c r="C14" s="19"/>
      <c r="D14" s="19"/>
      <c r="E14" s="19"/>
      <c r="F14" s="19"/>
      <c r="G14" s="19"/>
      <c r="H14" s="19"/>
      <c r="I14" s="19"/>
    </row>
    <row r="15" spans="1:9" ht="15" x14ac:dyDescent="0.25">
      <c r="A15" s="19"/>
      <c r="B15" s="19"/>
      <c r="C15" s="19"/>
      <c r="D15" s="19"/>
      <c r="E15" s="19"/>
      <c r="F15" s="19"/>
      <c r="G15" s="19"/>
      <c r="H15" s="19"/>
      <c r="I15" s="19"/>
    </row>
    <row r="16" spans="1:9" ht="15" x14ac:dyDescent="0.25">
      <c r="A16" s="19"/>
      <c r="B16" s="19"/>
      <c r="C16" s="19"/>
      <c r="D16" s="19"/>
      <c r="E16" s="19"/>
      <c r="F16" s="19"/>
      <c r="G16" s="19"/>
      <c r="H16" s="19"/>
      <c r="I16" s="19"/>
    </row>
    <row r="17" spans="1:9" ht="15" x14ac:dyDescent="0.25">
      <c r="A17" s="19"/>
      <c r="B17" s="19"/>
      <c r="C17" s="19"/>
      <c r="D17" s="19"/>
      <c r="E17" s="19"/>
      <c r="F17" s="19"/>
      <c r="G17" s="19"/>
      <c r="H17" s="19"/>
      <c r="I17" s="19"/>
    </row>
    <row r="18" spans="1:9" ht="15" x14ac:dyDescent="0.25">
      <c r="A18" s="3"/>
    </row>
    <row r="19" spans="1:9" ht="15" x14ac:dyDescent="0.25">
      <c r="B19" s="24" t="s">
        <v>7</v>
      </c>
      <c r="C19" s="24"/>
      <c r="D19" s="24"/>
      <c r="E19" s="24"/>
      <c r="F19" s="24"/>
      <c r="G19" s="24"/>
      <c r="H19" s="24"/>
      <c r="I19" s="24"/>
    </row>
    <row r="20" spans="1:9" ht="15" x14ac:dyDescent="0.25">
      <c r="A20" s="8"/>
    </row>
    <row r="21" spans="1:9" ht="15" x14ac:dyDescent="0.25">
      <c r="B21" s="22" t="s">
        <v>8</v>
      </c>
      <c r="C21" s="22"/>
      <c r="D21" s="22"/>
      <c r="E21" s="22"/>
      <c r="F21" s="22"/>
      <c r="G21" s="22"/>
      <c r="H21" s="22"/>
      <c r="I21" s="22"/>
    </row>
    <row r="22" spans="1:9" ht="15" x14ac:dyDescent="0.25">
      <c r="B22" s="25" t="s">
        <v>9</v>
      </c>
      <c r="C22" s="25"/>
      <c r="D22" s="25"/>
      <c r="E22" s="25"/>
      <c r="F22" s="25"/>
      <c r="G22" s="25"/>
      <c r="H22" s="25"/>
      <c r="I22" s="25"/>
    </row>
    <row r="23" spans="1:9" ht="15" x14ac:dyDescent="0.25">
      <c r="A23" s="6"/>
      <c r="B23" s="25"/>
      <c r="C23" s="25"/>
      <c r="D23" s="25"/>
      <c r="E23" s="25"/>
      <c r="F23" s="25"/>
      <c r="G23" s="25"/>
      <c r="H23" s="25"/>
      <c r="I23" s="25"/>
    </row>
    <row r="24" spans="1:9" ht="15" x14ac:dyDescent="0.25">
      <c r="A24" s="6"/>
      <c r="B24" s="25"/>
      <c r="C24" s="25"/>
      <c r="D24" s="25"/>
      <c r="E24" s="25"/>
      <c r="F24" s="25"/>
      <c r="G24" s="25"/>
      <c r="H24" s="25"/>
      <c r="I24" s="25"/>
    </row>
    <row r="25" spans="1:9" ht="15" x14ac:dyDescent="0.25">
      <c r="A25" s="6"/>
      <c r="B25" s="25"/>
      <c r="C25" s="25"/>
      <c r="D25" s="25"/>
      <c r="E25" s="25"/>
      <c r="F25" s="25"/>
      <c r="G25" s="25"/>
      <c r="H25" s="25"/>
      <c r="I25" s="25"/>
    </row>
    <row r="26" spans="1:9" ht="15" x14ac:dyDescent="0.25">
      <c r="A26" s="6"/>
      <c r="B26" s="25"/>
      <c r="C26" s="25"/>
      <c r="D26" s="25"/>
      <c r="E26" s="25"/>
      <c r="F26" s="25"/>
      <c r="G26" s="25"/>
      <c r="H26" s="25"/>
      <c r="I26" s="25"/>
    </row>
    <row r="27" spans="1:9" ht="15" x14ac:dyDescent="0.25">
      <c r="A27" s="6"/>
      <c r="B27" s="25"/>
      <c r="C27" s="25"/>
      <c r="D27" s="25"/>
      <c r="E27" s="25"/>
      <c r="F27" s="25"/>
      <c r="G27" s="25"/>
      <c r="H27" s="25"/>
      <c r="I27" s="25"/>
    </row>
    <row r="28" spans="1:9" ht="15" x14ac:dyDescent="0.25">
      <c r="A28" s="6"/>
      <c r="B28" s="25"/>
      <c r="C28" s="25"/>
      <c r="D28" s="25"/>
      <c r="E28" s="25"/>
      <c r="F28" s="25"/>
      <c r="G28" s="25"/>
      <c r="H28" s="25"/>
      <c r="I28" s="25"/>
    </row>
    <row r="29" spans="1:9" ht="15" x14ac:dyDescent="0.25">
      <c r="A29" s="6"/>
      <c r="B29" s="25"/>
      <c r="C29" s="25"/>
      <c r="D29" s="25"/>
      <c r="E29" s="25"/>
      <c r="F29" s="25"/>
      <c r="G29" s="25"/>
      <c r="H29" s="25"/>
      <c r="I29" s="25"/>
    </row>
    <row r="30" spans="1:9" ht="15" x14ac:dyDescent="0.25">
      <c r="A30" s="6"/>
      <c r="B30" s="25"/>
      <c r="C30" s="25"/>
      <c r="D30" s="25"/>
      <c r="E30" s="25"/>
      <c r="F30" s="25"/>
      <c r="G30" s="25"/>
      <c r="H30" s="25"/>
      <c r="I30" s="25"/>
    </row>
    <row r="31" spans="1:9" ht="15" x14ac:dyDescent="0.25">
      <c r="A31" s="6"/>
      <c r="B31" s="25"/>
      <c r="C31" s="25"/>
      <c r="D31" s="25"/>
      <c r="E31" s="25"/>
      <c r="F31" s="25"/>
      <c r="G31" s="25"/>
      <c r="H31" s="25"/>
      <c r="I31" s="25"/>
    </row>
    <row r="32" spans="1:9" ht="15" x14ac:dyDescent="0.25">
      <c r="A32" s="6"/>
      <c r="B32" s="25"/>
      <c r="C32" s="25"/>
      <c r="D32" s="25"/>
      <c r="E32" s="25"/>
      <c r="F32" s="25"/>
      <c r="G32" s="25"/>
      <c r="H32" s="25"/>
      <c r="I32" s="25"/>
    </row>
    <row r="33" spans="1:9" ht="15" x14ac:dyDescent="0.25">
      <c r="A33" s="6"/>
      <c r="B33" s="25"/>
      <c r="C33" s="25"/>
      <c r="D33" s="25"/>
      <c r="E33" s="25"/>
      <c r="F33" s="25"/>
      <c r="G33" s="25"/>
      <c r="H33" s="25"/>
      <c r="I33" s="25"/>
    </row>
    <row r="34" spans="1:9" ht="15" x14ac:dyDescent="0.25">
      <c r="A34" s="2"/>
      <c r="B34" s="2"/>
      <c r="C34" s="2"/>
      <c r="D34" s="2"/>
      <c r="E34" s="2"/>
      <c r="F34" s="2"/>
      <c r="G34" s="2"/>
      <c r="H34" s="2"/>
      <c r="I34" s="2"/>
    </row>
    <row r="35" spans="1:9" ht="15" x14ac:dyDescent="0.25">
      <c r="B35" s="19" t="s">
        <v>10</v>
      </c>
      <c r="C35" s="19"/>
      <c r="D35" s="19"/>
      <c r="E35" s="19"/>
      <c r="F35" s="19"/>
      <c r="G35" s="19"/>
      <c r="H35" s="19"/>
      <c r="I35" s="19"/>
    </row>
    <row r="36" spans="1:9" ht="15" x14ac:dyDescent="0.25">
      <c r="A36" s="9"/>
      <c r="B36" s="19"/>
      <c r="C36" s="19"/>
      <c r="D36" s="19"/>
      <c r="E36" s="19"/>
      <c r="F36" s="19"/>
      <c r="G36" s="19"/>
      <c r="H36" s="19"/>
      <c r="I36" s="19"/>
    </row>
    <row r="37" spans="1:9" ht="15" x14ac:dyDescent="0.25">
      <c r="A37" s="9"/>
      <c r="B37" s="19"/>
      <c r="C37" s="19"/>
      <c r="D37" s="19"/>
      <c r="E37" s="19"/>
      <c r="F37" s="19"/>
      <c r="G37" s="19"/>
      <c r="H37" s="19"/>
      <c r="I37" s="19"/>
    </row>
    <row r="38" spans="1:9" ht="15" x14ac:dyDescent="0.25">
      <c r="A38" s="9"/>
      <c r="B38" s="19"/>
      <c r="C38" s="19"/>
      <c r="D38" s="19"/>
      <c r="E38" s="19"/>
      <c r="F38" s="19"/>
      <c r="G38" s="19"/>
      <c r="H38" s="19"/>
      <c r="I38" s="19"/>
    </row>
    <row r="39" spans="1:9" ht="15" x14ac:dyDescent="0.25">
      <c r="A39" s="3"/>
    </row>
    <row r="40" spans="1:9" ht="15" x14ac:dyDescent="0.25">
      <c r="B40" s="26" t="s">
        <v>11</v>
      </c>
      <c r="C40" s="26"/>
      <c r="D40" s="26"/>
      <c r="E40" s="26"/>
      <c r="F40" s="26"/>
      <c r="G40" s="26"/>
      <c r="H40" s="26"/>
      <c r="I40" s="26"/>
    </row>
    <row r="41" spans="1:9" ht="15" x14ac:dyDescent="0.25">
      <c r="A41" s="9"/>
    </row>
    <row r="42" spans="1:9" ht="15" x14ac:dyDescent="0.25">
      <c r="A42" s="19" t="s">
        <v>12</v>
      </c>
      <c r="B42" s="19"/>
      <c r="C42" s="19"/>
      <c r="D42" s="19"/>
      <c r="E42" s="19"/>
      <c r="F42" s="19"/>
      <c r="G42" s="19"/>
      <c r="H42" s="19"/>
      <c r="I42" s="19"/>
    </row>
    <row r="43" spans="1:9" ht="15" x14ac:dyDescent="0.25">
      <c r="A43" s="23" t="s">
        <v>13</v>
      </c>
      <c r="B43" s="23"/>
      <c r="C43" s="23"/>
      <c r="D43" s="23"/>
      <c r="E43" s="23"/>
      <c r="F43" s="23"/>
      <c r="G43" s="23"/>
      <c r="H43" s="23"/>
      <c r="I43" s="23"/>
    </row>
    <row r="44" spans="1:9" ht="15" x14ac:dyDescent="0.25">
      <c r="A44" s="5"/>
      <c r="B44" s="5"/>
      <c r="C44" s="5"/>
      <c r="D44" s="5"/>
      <c r="E44" s="5"/>
      <c r="F44" s="5"/>
      <c r="G44" s="5"/>
      <c r="H44" s="5"/>
      <c r="I44" s="5"/>
    </row>
    <row r="45" spans="1:9" ht="15" x14ac:dyDescent="0.25">
      <c r="A45" s="10"/>
      <c r="B45" s="10"/>
      <c r="C45" s="10"/>
      <c r="D45" s="10"/>
      <c r="E45" s="10"/>
      <c r="F45" s="10"/>
      <c r="G45" s="10"/>
      <c r="H45" s="10"/>
      <c r="I45" s="10"/>
    </row>
    <row r="46" spans="1:9" ht="15" x14ac:dyDescent="0.25">
      <c r="A46" s="22" t="s">
        <v>14</v>
      </c>
      <c r="B46" s="22"/>
      <c r="C46" s="22"/>
      <c r="D46" s="22"/>
      <c r="E46" s="22"/>
      <c r="F46" s="22"/>
      <c r="G46" s="22"/>
      <c r="H46" s="22"/>
      <c r="I46" s="22"/>
    </row>
    <row r="47" spans="1:9" ht="15" x14ac:dyDescent="0.25">
      <c r="A47" s="22"/>
      <c r="B47" s="22"/>
      <c r="C47" s="22"/>
      <c r="D47" s="22"/>
      <c r="E47" s="22"/>
      <c r="F47" s="22"/>
      <c r="G47" s="22"/>
      <c r="H47" s="22"/>
      <c r="I47" s="22"/>
    </row>
    <row r="48" spans="1:9" ht="15" x14ac:dyDescent="0.25">
      <c r="A48" s="22"/>
      <c r="B48" s="22"/>
      <c r="C48" s="22"/>
      <c r="D48" s="22"/>
      <c r="E48" s="22"/>
      <c r="F48" s="22"/>
      <c r="G48" s="22"/>
      <c r="H48" s="22"/>
      <c r="I48" s="22"/>
    </row>
    <row r="49" spans="1:9" ht="15" x14ac:dyDescent="0.25">
      <c r="A49" s="22"/>
      <c r="B49" s="22"/>
      <c r="C49" s="22"/>
      <c r="D49" s="22"/>
      <c r="E49" s="22"/>
      <c r="F49" s="22"/>
      <c r="G49" s="22"/>
      <c r="H49" s="22"/>
      <c r="I49" s="22"/>
    </row>
    <row r="50" spans="1:9" ht="15" x14ac:dyDescent="0.25">
      <c r="A50" s="22"/>
      <c r="B50" s="22"/>
      <c r="C50" s="22"/>
      <c r="D50" s="22"/>
      <c r="E50" s="22"/>
      <c r="F50" s="22"/>
      <c r="G50" s="22"/>
      <c r="H50" s="22"/>
      <c r="I50" s="22"/>
    </row>
    <row r="51" spans="1:9" ht="15" x14ac:dyDescent="0.25">
      <c r="A51" s="22"/>
      <c r="B51" s="22"/>
      <c r="C51" s="22"/>
      <c r="D51" s="22"/>
      <c r="E51" s="22"/>
      <c r="F51" s="22"/>
      <c r="G51" s="22"/>
      <c r="H51" s="22"/>
      <c r="I51" s="22"/>
    </row>
    <row r="52" spans="1:9" ht="15" x14ac:dyDescent="0.25">
      <c r="A52" s="11"/>
    </row>
    <row r="53" spans="1:9" ht="15" x14ac:dyDescent="0.25">
      <c r="A53" s="22" t="s">
        <v>15</v>
      </c>
      <c r="B53" s="22"/>
      <c r="C53" s="22"/>
      <c r="D53" s="22"/>
      <c r="E53" s="22"/>
      <c r="F53" s="22"/>
      <c r="G53" s="22"/>
      <c r="H53" s="22"/>
      <c r="I53" s="22"/>
    </row>
    <row r="54" spans="1:9" ht="15" x14ac:dyDescent="0.25">
      <c r="A54" s="22"/>
      <c r="B54" s="22"/>
      <c r="C54" s="22"/>
      <c r="D54" s="22"/>
      <c r="E54" s="22"/>
      <c r="F54" s="22"/>
      <c r="G54" s="22"/>
      <c r="H54" s="22"/>
      <c r="I54" s="22"/>
    </row>
    <row r="55" spans="1:9" ht="15" x14ac:dyDescent="0.25">
      <c r="B55" s="26" t="s">
        <v>16</v>
      </c>
      <c r="C55" s="26"/>
      <c r="D55" s="26"/>
      <c r="E55" s="26"/>
      <c r="F55" s="26"/>
      <c r="G55" s="26"/>
      <c r="H55" s="26"/>
      <c r="I55" s="26"/>
    </row>
    <row r="56" spans="1:9" ht="15" x14ac:dyDescent="0.25">
      <c r="B56" s="27" t="s">
        <v>17</v>
      </c>
      <c r="C56" s="27"/>
      <c r="D56" s="27"/>
      <c r="E56" s="27"/>
      <c r="F56" s="27"/>
      <c r="G56" s="27"/>
      <c r="H56" s="27"/>
      <c r="I56" s="27"/>
    </row>
    <row r="57" spans="1:9" ht="15" x14ac:dyDescent="0.25">
      <c r="B57" s="26" t="s">
        <v>18</v>
      </c>
      <c r="C57" s="26"/>
      <c r="D57" s="26"/>
      <c r="E57" s="26"/>
      <c r="F57" s="26"/>
      <c r="G57" s="26"/>
      <c r="H57" s="26"/>
      <c r="I57" s="26"/>
    </row>
    <row r="58" spans="1:9" ht="15" x14ac:dyDescent="0.25">
      <c r="B58" s="19" t="s">
        <v>19</v>
      </c>
      <c r="C58" s="19"/>
      <c r="D58" s="19"/>
      <c r="E58" s="19"/>
      <c r="F58" s="19"/>
      <c r="G58" s="19"/>
      <c r="H58" s="19"/>
      <c r="I58" s="19"/>
    </row>
    <row r="59" spans="1:9" ht="15" x14ac:dyDescent="0.25">
      <c r="B59" s="19"/>
      <c r="C59" s="19"/>
      <c r="D59" s="19"/>
      <c r="E59" s="19"/>
      <c r="F59" s="19"/>
      <c r="G59" s="19"/>
      <c r="H59" s="19"/>
      <c r="I59" s="19"/>
    </row>
    <row r="60" spans="1:9" ht="15" x14ac:dyDescent="0.25">
      <c r="B60" s="19" t="s">
        <v>20</v>
      </c>
      <c r="C60" s="19"/>
      <c r="D60" s="19"/>
      <c r="E60" s="19"/>
      <c r="F60" s="19"/>
      <c r="G60" s="19"/>
      <c r="H60" s="19"/>
      <c r="I60" s="19"/>
    </row>
    <row r="61" spans="1:9" ht="15" x14ac:dyDescent="0.25">
      <c r="B61" s="19"/>
      <c r="C61" s="19"/>
      <c r="D61" s="19"/>
      <c r="E61" s="19"/>
      <c r="F61" s="19"/>
      <c r="G61" s="19"/>
      <c r="H61" s="19"/>
      <c r="I61" s="19"/>
    </row>
    <row r="62" spans="1:9" ht="15" x14ac:dyDescent="0.25">
      <c r="B62" s="19" t="s">
        <v>21</v>
      </c>
      <c r="C62" s="19"/>
      <c r="D62" s="19"/>
      <c r="E62" s="19"/>
      <c r="F62" s="19"/>
      <c r="G62" s="19"/>
      <c r="H62" s="19"/>
      <c r="I62" s="19"/>
    </row>
    <row r="63" spans="1:9" ht="15" x14ac:dyDescent="0.25">
      <c r="B63" s="19"/>
      <c r="C63" s="19"/>
      <c r="D63" s="19"/>
      <c r="E63" s="19"/>
      <c r="F63" s="19"/>
      <c r="G63" s="19"/>
      <c r="H63" s="19"/>
      <c r="I63" s="19"/>
    </row>
    <row r="64" spans="1:9" ht="15" x14ac:dyDescent="0.25">
      <c r="B64" s="19"/>
      <c r="C64" s="19"/>
      <c r="D64" s="19"/>
      <c r="E64" s="19"/>
      <c r="F64" s="19"/>
      <c r="G64" s="19"/>
      <c r="H64" s="19"/>
      <c r="I64" s="19"/>
    </row>
    <row r="65" spans="1:9" ht="15" x14ac:dyDescent="0.25">
      <c r="A65" s="3"/>
      <c r="B65" s="19"/>
      <c r="C65" s="19"/>
      <c r="D65" s="19"/>
      <c r="E65" s="19"/>
      <c r="F65" s="19"/>
      <c r="G65" s="19"/>
      <c r="H65" s="19"/>
      <c r="I65" s="19"/>
    </row>
    <row r="66" spans="1:9" ht="15" x14ac:dyDescent="0.25">
      <c r="A66" s="3"/>
      <c r="B66" s="2"/>
      <c r="C66" s="2"/>
      <c r="D66" s="2"/>
      <c r="E66" s="2"/>
      <c r="F66" s="2"/>
      <c r="G66" s="2"/>
      <c r="H66" s="2"/>
      <c r="I66" s="2"/>
    </row>
    <row r="67" spans="1:9" ht="15" x14ac:dyDescent="0.25">
      <c r="A67" s="21" t="s">
        <v>22</v>
      </c>
      <c r="B67" s="21"/>
      <c r="C67" s="21"/>
      <c r="D67" s="21"/>
      <c r="E67" s="21"/>
      <c r="F67" s="21"/>
      <c r="G67" s="21"/>
      <c r="H67" s="21"/>
      <c r="I67" s="21"/>
    </row>
    <row r="68" spans="1:9" ht="15" x14ac:dyDescent="0.25">
      <c r="A68" s="19" t="s">
        <v>23</v>
      </c>
      <c r="B68" s="19"/>
      <c r="C68" s="19"/>
      <c r="D68" s="19"/>
      <c r="E68" s="19"/>
      <c r="F68" s="19"/>
      <c r="G68" s="19"/>
      <c r="H68" s="19"/>
      <c r="I68" s="19"/>
    </row>
    <row r="69" spans="1:9" ht="15" x14ac:dyDescent="0.25">
      <c r="A69" s="19"/>
      <c r="B69" s="19"/>
      <c r="C69" s="19"/>
      <c r="D69" s="19"/>
      <c r="E69" s="19"/>
      <c r="F69" s="19"/>
      <c r="G69" s="19"/>
      <c r="H69" s="19"/>
      <c r="I69" s="19"/>
    </row>
    <row r="70" spans="1:9" ht="15" x14ac:dyDescent="0.25">
      <c r="A70" s="19"/>
      <c r="B70" s="19"/>
      <c r="C70" s="19"/>
      <c r="D70" s="19"/>
      <c r="E70" s="19"/>
      <c r="F70" s="19"/>
      <c r="G70" s="19"/>
      <c r="H70" s="19"/>
      <c r="I70" s="19"/>
    </row>
    <row r="71" spans="1:9" ht="15" x14ac:dyDescent="0.25">
      <c r="A71" s="19"/>
      <c r="B71" s="19"/>
      <c r="C71" s="19"/>
      <c r="D71" s="19"/>
      <c r="E71" s="19"/>
      <c r="F71" s="19"/>
      <c r="G71" s="19"/>
      <c r="H71" s="19"/>
      <c r="I71" s="19"/>
    </row>
    <row r="72" spans="1:9" ht="15" x14ac:dyDescent="0.25">
      <c r="A72" s="19"/>
      <c r="B72" s="19"/>
      <c r="C72" s="19"/>
      <c r="D72" s="19"/>
      <c r="E72" s="19"/>
      <c r="F72" s="19"/>
      <c r="G72" s="19"/>
      <c r="H72" s="19"/>
      <c r="I72" s="19"/>
    </row>
    <row r="73" spans="1:9" ht="15" x14ac:dyDescent="0.25">
      <c r="A73" s="19"/>
      <c r="B73" s="19"/>
      <c r="C73" s="19"/>
      <c r="D73" s="19"/>
      <c r="E73" s="19"/>
      <c r="F73" s="19"/>
      <c r="G73" s="19"/>
      <c r="H73" s="19"/>
      <c r="I73" s="19"/>
    </row>
    <row r="74" spans="1:9" ht="15" x14ac:dyDescent="0.25">
      <c r="A74" s="12"/>
    </row>
    <row r="75" spans="1:9" ht="15" x14ac:dyDescent="0.25">
      <c r="A75" s="21" t="s">
        <v>24</v>
      </c>
      <c r="B75" s="21"/>
      <c r="C75" s="21"/>
      <c r="D75" s="21"/>
      <c r="E75" s="21"/>
      <c r="F75" s="21"/>
      <c r="G75" s="21"/>
      <c r="H75" s="21"/>
      <c r="I75" s="21"/>
    </row>
    <row r="76" spans="1:9" ht="15" x14ac:dyDescent="0.25">
      <c r="A76" s="22" t="s">
        <v>25</v>
      </c>
      <c r="B76" s="22"/>
      <c r="C76" s="22"/>
      <c r="D76" s="22"/>
      <c r="E76" s="22"/>
      <c r="F76" s="22"/>
      <c r="G76" s="22"/>
      <c r="H76" s="22"/>
      <c r="I76" s="22"/>
    </row>
    <row r="77" spans="1:9" ht="15" x14ac:dyDescent="0.25">
      <c r="A77" s="22"/>
      <c r="B77" s="22"/>
      <c r="C77" s="22"/>
      <c r="D77" s="22"/>
      <c r="E77" s="22"/>
      <c r="F77" s="22"/>
      <c r="G77" s="22"/>
      <c r="H77" s="22"/>
      <c r="I77" s="22"/>
    </row>
    <row r="78" spans="1:9" ht="15" x14ac:dyDescent="0.25">
      <c r="A78" s="22"/>
      <c r="B78" s="22"/>
      <c r="C78" s="22"/>
      <c r="D78" s="22"/>
      <c r="E78" s="22"/>
      <c r="F78" s="22"/>
      <c r="G78" s="22"/>
      <c r="H78" s="22"/>
      <c r="I78" s="22"/>
    </row>
    <row r="79" spans="1:9" ht="15" x14ac:dyDescent="0.25">
      <c r="A79" s="22"/>
      <c r="B79" s="22"/>
      <c r="C79" s="22"/>
      <c r="D79" s="22"/>
      <c r="E79" s="22"/>
      <c r="F79" s="22"/>
      <c r="G79" s="22"/>
      <c r="H79" s="22"/>
      <c r="I79" s="22"/>
    </row>
    <row r="80" spans="1:9" ht="15" x14ac:dyDescent="0.25">
      <c r="A80" s="22"/>
      <c r="B80" s="22"/>
      <c r="C80" s="22"/>
      <c r="D80" s="22"/>
      <c r="E80" s="22"/>
      <c r="F80" s="22"/>
      <c r="G80" s="22"/>
      <c r="H80" s="22"/>
      <c r="I80" s="22"/>
    </row>
    <row r="81" spans="1:9" ht="15" x14ac:dyDescent="0.25">
      <c r="A81" s="3"/>
    </row>
    <row r="82" spans="1:9" ht="15" x14ac:dyDescent="0.25">
      <c r="B82" s="22" t="s">
        <v>26</v>
      </c>
      <c r="C82" s="22"/>
      <c r="D82" s="22"/>
      <c r="E82" s="22"/>
      <c r="F82" s="22"/>
      <c r="G82" s="22"/>
      <c r="H82" s="22"/>
      <c r="I82" s="22"/>
    </row>
    <row r="83" spans="1:9" ht="15" x14ac:dyDescent="0.25">
      <c r="B83" s="22"/>
      <c r="C83" s="22"/>
      <c r="D83" s="22"/>
      <c r="E83" s="22"/>
      <c r="F83" s="22"/>
      <c r="G83" s="22"/>
      <c r="H83" s="22"/>
      <c r="I83" s="22"/>
    </row>
    <row r="84" spans="1:9" ht="15" x14ac:dyDescent="0.25">
      <c r="B84" s="22"/>
      <c r="C84" s="22"/>
      <c r="D84" s="22"/>
      <c r="E84" s="22"/>
      <c r="F84" s="22"/>
      <c r="G84" s="22"/>
      <c r="H84" s="22"/>
      <c r="I84" s="22"/>
    </row>
    <row r="85" spans="1:9" ht="15" x14ac:dyDescent="0.25">
      <c r="B85" s="22"/>
      <c r="C85" s="22"/>
      <c r="D85" s="22"/>
      <c r="E85" s="22"/>
      <c r="F85" s="22"/>
      <c r="G85" s="22"/>
      <c r="H85" s="22"/>
      <c r="I85" s="22"/>
    </row>
    <row r="86" spans="1:9" ht="15" x14ac:dyDescent="0.25">
      <c r="B86" s="22"/>
      <c r="C86" s="22"/>
      <c r="D86" s="22"/>
      <c r="E86" s="22"/>
      <c r="F86" s="22"/>
      <c r="G86" s="22"/>
      <c r="H86" s="22"/>
      <c r="I86" s="22"/>
    </row>
    <row r="87" spans="1:9" ht="15" x14ac:dyDescent="0.25">
      <c r="B87" s="22"/>
      <c r="C87" s="22"/>
      <c r="D87" s="22"/>
      <c r="E87" s="22"/>
      <c r="F87" s="22"/>
      <c r="G87" s="22"/>
      <c r="H87" s="22"/>
      <c r="I87" s="22"/>
    </row>
    <row r="88" spans="1:9" ht="15" x14ac:dyDescent="0.25">
      <c r="B88" s="22"/>
      <c r="C88" s="22"/>
      <c r="D88" s="22"/>
      <c r="E88" s="22"/>
      <c r="F88" s="22"/>
      <c r="G88" s="22"/>
      <c r="H88" s="22"/>
      <c r="I88" s="22"/>
    </row>
    <row r="89" spans="1:9" ht="15" x14ac:dyDescent="0.25">
      <c r="B89" s="3"/>
    </row>
    <row r="90" spans="1:9" ht="15" x14ac:dyDescent="0.25">
      <c r="B90" s="22" t="s">
        <v>27</v>
      </c>
      <c r="C90" s="22"/>
      <c r="D90" s="22"/>
      <c r="E90" s="22"/>
      <c r="F90" s="22"/>
      <c r="G90" s="22"/>
      <c r="H90" s="22"/>
      <c r="I90" s="22"/>
    </row>
    <row r="91" spans="1:9" ht="15" x14ac:dyDescent="0.25">
      <c r="B91" s="22"/>
      <c r="C91" s="22"/>
      <c r="D91" s="22"/>
      <c r="E91" s="22"/>
      <c r="F91" s="22"/>
      <c r="G91" s="22"/>
      <c r="H91" s="22"/>
      <c r="I91" s="22"/>
    </row>
    <row r="92" spans="1:9" ht="15" x14ac:dyDescent="0.25">
      <c r="B92" s="22"/>
      <c r="C92" s="22"/>
      <c r="D92" s="22"/>
      <c r="E92" s="22"/>
      <c r="F92" s="22"/>
      <c r="G92" s="22"/>
      <c r="H92" s="22"/>
      <c r="I92" s="22"/>
    </row>
    <row r="93" spans="1:9" ht="15" x14ac:dyDescent="0.25">
      <c r="B93" s="22"/>
      <c r="C93" s="22"/>
      <c r="D93" s="22"/>
      <c r="E93" s="22"/>
      <c r="F93" s="22"/>
      <c r="G93" s="22"/>
      <c r="H93" s="22"/>
      <c r="I93" s="22"/>
    </row>
    <row r="94" spans="1:9" ht="15" x14ac:dyDescent="0.25">
      <c r="A94" s="3"/>
    </row>
    <row r="95" spans="1:9" ht="15" x14ac:dyDescent="0.25">
      <c r="A95" s="22" t="s">
        <v>28</v>
      </c>
      <c r="B95" s="22"/>
      <c r="C95" s="22"/>
      <c r="D95" s="22"/>
      <c r="E95" s="22"/>
      <c r="F95" s="22"/>
      <c r="G95" s="22"/>
      <c r="H95" s="22"/>
      <c r="I95" s="22"/>
    </row>
    <row r="96" spans="1:9" ht="15" x14ac:dyDescent="0.25">
      <c r="A96" s="22"/>
      <c r="B96" s="22"/>
      <c r="C96" s="22"/>
      <c r="D96" s="22"/>
      <c r="E96" s="22"/>
      <c r="F96" s="22"/>
      <c r="G96" s="22"/>
      <c r="H96" s="22"/>
      <c r="I96" s="22"/>
    </row>
    <row r="97" spans="1:9" ht="15" x14ac:dyDescent="0.25">
      <c r="A97" s="28" t="s">
        <v>29</v>
      </c>
      <c r="B97" s="28"/>
      <c r="C97" s="28"/>
      <c r="D97" s="28"/>
      <c r="E97" s="28"/>
      <c r="F97" s="28"/>
      <c r="G97" s="28"/>
      <c r="H97" s="28"/>
      <c r="I97" s="28"/>
    </row>
    <row r="98" spans="1:9" ht="15" x14ac:dyDescent="0.25">
      <c r="A98" s="11"/>
    </row>
    <row r="99" spans="1:9" ht="15" x14ac:dyDescent="0.25">
      <c r="A99" s="22" t="s">
        <v>30</v>
      </c>
      <c r="B99" s="22"/>
      <c r="C99" s="22"/>
      <c r="D99" s="22"/>
      <c r="E99" s="22"/>
      <c r="F99" s="22"/>
      <c r="G99" s="22"/>
      <c r="H99" s="22"/>
      <c r="I99" s="22"/>
    </row>
    <row r="100" spans="1:9" ht="15" x14ac:dyDescent="0.25">
      <c r="A100" s="22"/>
      <c r="B100" s="22"/>
      <c r="C100" s="22"/>
      <c r="D100" s="22"/>
      <c r="E100" s="22"/>
      <c r="F100" s="22"/>
      <c r="G100" s="22"/>
      <c r="H100" s="22"/>
      <c r="I100" s="22"/>
    </row>
    <row r="101" spans="1:9" ht="15" x14ac:dyDescent="0.25">
      <c r="A101" s="22"/>
      <c r="B101" s="22"/>
      <c r="C101" s="22"/>
      <c r="D101" s="22"/>
      <c r="E101" s="22"/>
      <c r="F101" s="22"/>
      <c r="G101" s="22"/>
      <c r="H101" s="22"/>
      <c r="I101" s="22"/>
    </row>
    <row r="102" spans="1:9" ht="15" x14ac:dyDescent="0.25">
      <c r="A102" s="22"/>
      <c r="B102" s="22"/>
      <c r="C102" s="22"/>
      <c r="D102" s="22"/>
      <c r="E102" s="22"/>
      <c r="F102" s="22"/>
      <c r="G102" s="22"/>
      <c r="H102" s="22"/>
      <c r="I102" s="22"/>
    </row>
    <row r="103" spans="1:9" ht="15" x14ac:dyDescent="0.25">
      <c r="A103" s="29" t="s">
        <v>31</v>
      </c>
      <c r="B103" s="29"/>
      <c r="C103" s="29"/>
      <c r="D103" s="29"/>
      <c r="E103" s="29"/>
      <c r="F103" s="29"/>
      <c r="G103" s="29"/>
      <c r="H103" s="29"/>
      <c r="I103" s="29"/>
    </row>
    <row r="104" spans="1:9" ht="15" customHeight="1" x14ac:dyDescent="0.25">
      <c r="A104" s="19" t="s">
        <v>32</v>
      </c>
      <c r="B104" s="19"/>
      <c r="C104" s="19"/>
      <c r="D104" s="19"/>
      <c r="E104" s="19"/>
      <c r="F104" s="19"/>
      <c r="G104" s="19"/>
      <c r="H104" s="19"/>
      <c r="I104" s="19"/>
    </row>
    <row r="105" spans="1:9" ht="15" x14ac:dyDescent="0.25">
      <c r="A105" s="19"/>
      <c r="B105" s="19"/>
      <c r="C105" s="19"/>
      <c r="D105" s="19"/>
      <c r="E105" s="19"/>
      <c r="F105" s="19"/>
      <c r="G105" s="19"/>
      <c r="H105" s="19"/>
      <c r="I105" s="19"/>
    </row>
    <row r="106" spans="1:9" ht="15" x14ac:dyDescent="0.25">
      <c r="A106" s="19"/>
      <c r="B106" s="19"/>
      <c r="C106" s="19"/>
      <c r="D106" s="19"/>
      <c r="E106" s="19"/>
      <c r="F106" s="19"/>
      <c r="G106" s="19"/>
      <c r="H106" s="19"/>
      <c r="I106" s="19"/>
    </row>
    <row r="107" spans="1:9" ht="15" x14ac:dyDescent="0.25">
      <c r="A107" s="19"/>
      <c r="B107" s="19"/>
      <c r="C107" s="19"/>
      <c r="D107" s="19"/>
      <c r="E107" s="19"/>
      <c r="F107" s="19"/>
      <c r="G107" s="19"/>
      <c r="H107" s="19"/>
      <c r="I107" s="19"/>
    </row>
    <row r="108" spans="1:9" ht="15" x14ac:dyDescent="0.25">
      <c r="A108" s="19"/>
      <c r="B108" s="19"/>
      <c r="C108" s="19"/>
      <c r="D108" s="19"/>
      <c r="E108" s="19"/>
      <c r="F108" s="19"/>
      <c r="G108" s="19"/>
      <c r="H108" s="19"/>
      <c r="I108" s="19"/>
    </row>
    <row r="109" spans="1:9" ht="15" x14ac:dyDescent="0.25">
      <c r="A109" s="19"/>
      <c r="B109" s="19"/>
      <c r="C109" s="19"/>
      <c r="D109" s="19"/>
      <c r="E109" s="19"/>
      <c r="F109" s="19"/>
      <c r="G109" s="19"/>
      <c r="H109" s="19"/>
      <c r="I109" s="19"/>
    </row>
    <row r="110" spans="1:9" ht="15" x14ac:dyDescent="0.25">
      <c r="A110" s="19"/>
      <c r="B110" s="19"/>
      <c r="C110" s="19"/>
      <c r="D110" s="19"/>
      <c r="E110" s="19"/>
      <c r="F110" s="19"/>
      <c r="G110" s="19"/>
      <c r="H110" s="19"/>
      <c r="I110" s="19"/>
    </row>
    <row r="111" spans="1:9" ht="15" x14ac:dyDescent="0.25">
      <c r="A111" s="3"/>
    </row>
    <row r="112" spans="1:9" ht="15" x14ac:dyDescent="0.25">
      <c r="A112" s="22" t="s">
        <v>33</v>
      </c>
      <c r="B112" s="22"/>
      <c r="C112" s="22"/>
      <c r="D112" s="22"/>
      <c r="E112" s="22"/>
      <c r="F112" s="22"/>
      <c r="G112" s="22"/>
      <c r="H112" s="22"/>
      <c r="I112" s="22"/>
    </row>
    <row r="113" spans="1:9" ht="15" x14ac:dyDescent="0.25">
      <c r="A113" s="22"/>
      <c r="B113" s="22"/>
      <c r="C113" s="22"/>
      <c r="D113" s="22"/>
      <c r="E113" s="22"/>
      <c r="F113" s="22"/>
      <c r="G113" s="22"/>
      <c r="H113" s="22"/>
      <c r="I113" s="22"/>
    </row>
    <row r="114" spans="1:9" ht="15" x14ac:dyDescent="0.25">
      <c r="A114" s="22"/>
      <c r="B114" s="22"/>
      <c r="C114" s="22"/>
      <c r="D114" s="22"/>
      <c r="E114" s="22"/>
      <c r="F114" s="22"/>
      <c r="G114" s="22"/>
      <c r="H114" s="22"/>
      <c r="I114" s="22"/>
    </row>
    <row r="115" spans="1:9" ht="15" x14ac:dyDescent="0.25">
      <c r="A115" s="22"/>
      <c r="B115" s="22"/>
      <c r="C115" s="22"/>
      <c r="D115" s="22"/>
      <c r="E115" s="22"/>
      <c r="F115" s="22"/>
      <c r="G115" s="22"/>
      <c r="H115" s="22"/>
      <c r="I115" s="22"/>
    </row>
    <row r="116" spans="1:9" ht="15" x14ac:dyDescent="0.25">
      <c r="A116" s="22"/>
      <c r="B116" s="22"/>
      <c r="C116" s="22"/>
      <c r="D116" s="22"/>
      <c r="E116" s="22"/>
      <c r="F116" s="22"/>
      <c r="G116" s="22"/>
      <c r="H116" s="22"/>
      <c r="I116" s="22"/>
    </row>
    <row r="117" spans="1:9" ht="15" x14ac:dyDescent="0.25">
      <c r="A117" s="3"/>
    </row>
    <row r="118" spans="1:9" ht="15" x14ac:dyDescent="0.25">
      <c r="B118" s="30" t="s">
        <v>34</v>
      </c>
      <c r="C118" s="30"/>
      <c r="D118" s="30"/>
      <c r="E118" s="30"/>
      <c r="F118" s="30"/>
      <c r="G118" s="30"/>
      <c r="H118" s="30"/>
      <c r="I118" s="30"/>
    </row>
    <row r="119" spans="1:9" ht="15" x14ac:dyDescent="0.25">
      <c r="A119" s="7"/>
      <c r="B119" s="30"/>
      <c r="C119" s="30"/>
      <c r="D119" s="30"/>
      <c r="E119" s="30"/>
      <c r="F119" s="30"/>
      <c r="G119" s="30"/>
      <c r="H119" s="30"/>
      <c r="I119" s="30"/>
    </row>
    <row r="120" spans="1:9" ht="15" x14ac:dyDescent="0.25">
      <c r="A120" s="3"/>
      <c r="B120" s="30"/>
      <c r="C120" s="30"/>
      <c r="D120" s="30"/>
      <c r="E120" s="30"/>
      <c r="F120" s="30"/>
      <c r="G120" s="30"/>
      <c r="H120" s="30"/>
      <c r="I120" s="30"/>
    </row>
    <row r="121" spans="1:9" ht="15" x14ac:dyDescent="0.25">
      <c r="A121" s="3"/>
      <c r="B121" s="13"/>
      <c r="C121" s="13"/>
      <c r="D121" s="13"/>
      <c r="E121" s="13"/>
      <c r="F121" s="13"/>
      <c r="G121" s="13"/>
      <c r="H121" s="13"/>
      <c r="I121" s="13"/>
    </row>
    <row r="122" spans="1:9" ht="15" x14ac:dyDescent="0.25">
      <c r="B122" s="22" t="s">
        <v>35</v>
      </c>
      <c r="C122" s="22"/>
      <c r="D122" s="22"/>
      <c r="E122" s="22"/>
      <c r="F122" s="22"/>
      <c r="G122" s="22"/>
      <c r="H122" s="22"/>
      <c r="I122" s="22"/>
    </row>
    <row r="123" spans="1:9" ht="15" x14ac:dyDescent="0.25">
      <c r="A123" s="7"/>
      <c r="B123" s="22"/>
      <c r="C123" s="22"/>
      <c r="D123" s="22"/>
      <c r="E123" s="22"/>
      <c r="F123" s="22"/>
      <c r="G123" s="22"/>
      <c r="H123" s="22"/>
      <c r="I123" s="22"/>
    </row>
    <row r="124" spans="1:9" ht="15" x14ac:dyDescent="0.25">
      <c r="A124" s="7"/>
      <c r="B124" s="22"/>
      <c r="C124" s="22"/>
      <c r="D124" s="22"/>
      <c r="E124" s="22"/>
      <c r="F124" s="22"/>
      <c r="G124" s="22"/>
      <c r="H124" s="22"/>
      <c r="I124" s="22"/>
    </row>
    <row r="125" spans="1:9" ht="15" x14ac:dyDescent="0.25">
      <c r="A125" s="7"/>
      <c r="B125" s="22"/>
      <c r="C125" s="22"/>
      <c r="D125" s="22"/>
      <c r="E125" s="22"/>
      <c r="F125" s="22"/>
      <c r="G125" s="22"/>
      <c r="H125" s="22"/>
      <c r="I125" s="22"/>
    </row>
    <row r="126" spans="1:9" ht="15" x14ac:dyDescent="0.25">
      <c r="A126" s="7"/>
      <c r="B126" s="22"/>
      <c r="C126" s="22"/>
      <c r="D126" s="22"/>
      <c r="E126" s="22"/>
      <c r="F126" s="22"/>
      <c r="G126" s="22"/>
      <c r="H126" s="22"/>
      <c r="I126" s="22"/>
    </row>
    <row r="127" spans="1:9" ht="15" x14ac:dyDescent="0.25">
      <c r="A127" s="7"/>
      <c r="B127" s="22"/>
      <c r="C127" s="22"/>
      <c r="D127" s="22"/>
      <c r="E127" s="22"/>
      <c r="F127" s="22"/>
      <c r="G127" s="22"/>
      <c r="H127" s="22"/>
      <c r="I127" s="22"/>
    </row>
    <row r="128" spans="1:9" ht="15" x14ac:dyDescent="0.25">
      <c r="A128" s="7"/>
      <c r="B128" s="22"/>
      <c r="C128" s="22"/>
      <c r="D128" s="22"/>
      <c r="E128" s="22"/>
      <c r="F128" s="22"/>
      <c r="G128" s="22"/>
      <c r="H128" s="22"/>
      <c r="I128" s="22"/>
    </row>
    <row r="129" spans="1:9" ht="15" x14ac:dyDescent="0.25">
      <c r="A129" s="7"/>
      <c r="B129" s="22"/>
      <c r="C129" s="22"/>
      <c r="D129" s="22"/>
      <c r="E129" s="22"/>
      <c r="F129" s="22"/>
      <c r="G129" s="22"/>
      <c r="H129" s="22"/>
      <c r="I129" s="22"/>
    </row>
    <row r="130" spans="1:9" ht="15" x14ac:dyDescent="0.25">
      <c r="A130" s="7"/>
      <c r="B130" s="22"/>
      <c r="C130" s="22"/>
      <c r="D130" s="22"/>
      <c r="E130" s="22"/>
      <c r="F130" s="22"/>
      <c r="G130" s="22"/>
      <c r="H130" s="22"/>
      <c r="I130" s="22"/>
    </row>
    <row r="131" spans="1:9" ht="15" x14ac:dyDescent="0.25">
      <c r="A131" s="7"/>
      <c r="B131" s="4"/>
      <c r="C131" s="4"/>
      <c r="D131" s="4"/>
      <c r="E131" s="4"/>
      <c r="F131" s="4"/>
      <c r="G131" s="4"/>
      <c r="H131" s="4"/>
      <c r="I131" s="4"/>
    </row>
    <row r="132" spans="1:9" ht="15" x14ac:dyDescent="0.25">
      <c r="B132" s="25" t="s">
        <v>36</v>
      </c>
      <c r="C132" s="25"/>
      <c r="D132" s="25"/>
      <c r="E132" s="25"/>
      <c r="F132" s="25"/>
      <c r="G132" s="25"/>
      <c r="H132" s="25"/>
      <c r="I132" s="25"/>
    </row>
    <row r="133" spans="1:9" ht="15" x14ac:dyDescent="0.25">
      <c r="B133" s="25"/>
      <c r="C133" s="25"/>
      <c r="D133" s="25"/>
      <c r="E133" s="25"/>
      <c r="F133" s="25"/>
      <c r="G133" s="25"/>
      <c r="H133" s="25"/>
      <c r="I133" s="25"/>
    </row>
    <row r="134" spans="1:9" ht="15" x14ac:dyDescent="0.25">
      <c r="B134" s="25"/>
      <c r="C134" s="25"/>
      <c r="D134" s="25"/>
      <c r="E134" s="25"/>
      <c r="F134" s="25"/>
      <c r="G134" s="25"/>
      <c r="H134" s="25"/>
      <c r="I134" s="25"/>
    </row>
    <row r="135" spans="1:9" ht="15" x14ac:dyDescent="0.25">
      <c r="B135" s="25"/>
      <c r="C135" s="25"/>
      <c r="D135" s="25"/>
      <c r="E135" s="25"/>
      <c r="F135" s="25"/>
      <c r="G135" s="25"/>
      <c r="H135" s="25"/>
      <c r="I135" s="25"/>
    </row>
    <row r="136" spans="1:9" ht="15" x14ac:dyDescent="0.25">
      <c r="B136" s="25"/>
      <c r="C136" s="25"/>
      <c r="D136" s="25"/>
      <c r="E136" s="25"/>
      <c r="F136" s="25"/>
      <c r="G136" s="25"/>
      <c r="H136" s="25"/>
      <c r="I136" s="25"/>
    </row>
    <row r="137" spans="1:9" ht="15" x14ac:dyDescent="0.25">
      <c r="B137" s="14" t="s">
        <v>37</v>
      </c>
    </row>
    <row r="138" spans="1:9" ht="15" x14ac:dyDescent="0.25">
      <c r="B138" s="31" t="s">
        <v>38</v>
      </c>
      <c r="C138" s="31"/>
      <c r="D138" s="31"/>
      <c r="E138" s="31"/>
      <c r="F138" s="31"/>
      <c r="G138" s="31"/>
      <c r="H138" s="31"/>
      <c r="I138" s="31"/>
    </row>
    <row r="139" spans="1:9" ht="15" x14ac:dyDescent="0.25">
      <c r="B139" s="31"/>
      <c r="C139" s="31"/>
      <c r="D139" s="31"/>
      <c r="E139" s="31"/>
      <c r="F139" s="31"/>
      <c r="G139" s="31"/>
      <c r="H139" s="31"/>
      <c r="I139" s="31"/>
    </row>
    <row r="140" spans="1:9" ht="15" x14ac:dyDescent="0.25">
      <c r="B140" s="14" t="s">
        <v>39</v>
      </c>
    </row>
    <row r="141" spans="1:9" ht="15" x14ac:dyDescent="0.25">
      <c r="B141" s="14" t="s">
        <v>40</v>
      </c>
    </row>
    <row r="142" spans="1:9" ht="15" x14ac:dyDescent="0.25">
      <c r="B142" s="31" t="s">
        <v>41</v>
      </c>
      <c r="C142" s="31"/>
      <c r="D142" s="31"/>
      <c r="E142" s="31"/>
      <c r="F142" s="31"/>
      <c r="G142" s="31"/>
      <c r="H142" s="31"/>
      <c r="I142" s="31"/>
    </row>
    <row r="143" spans="1:9" ht="15" x14ac:dyDescent="0.25">
      <c r="B143" s="31"/>
      <c r="C143" s="31"/>
      <c r="D143" s="31"/>
      <c r="E143" s="31"/>
      <c r="F143" s="31"/>
      <c r="G143" s="31"/>
      <c r="H143" s="31"/>
      <c r="I143" s="31"/>
    </row>
    <row r="144" spans="1:9" ht="15" x14ac:dyDescent="0.25">
      <c r="B144" s="14" t="s">
        <v>42</v>
      </c>
    </row>
    <row r="145" spans="1:9" ht="15" x14ac:dyDescent="0.25">
      <c r="B145" s="14"/>
    </row>
    <row r="146" spans="1:9" ht="15" x14ac:dyDescent="0.25">
      <c r="B146" s="14"/>
    </row>
    <row r="147" spans="1:9" ht="15" x14ac:dyDescent="0.25">
      <c r="A147" s="32" t="s">
        <v>43</v>
      </c>
      <c r="B147" s="32"/>
      <c r="C147" s="32"/>
      <c r="D147" s="33" t="s">
        <v>44</v>
      </c>
      <c r="E147" s="33"/>
      <c r="F147" s="33"/>
      <c r="G147" s="33"/>
      <c r="H147" s="33"/>
      <c r="I147" s="33"/>
    </row>
    <row r="148" spans="1:9" ht="15" x14ac:dyDescent="0.25">
      <c r="A148" s="11"/>
      <c r="B148" s="15"/>
      <c r="C148" s="15"/>
      <c r="D148" s="16"/>
    </row>
    <row r="149" spans="1:9" ht="15" x14ac:dyDescent="0.25">
      <c r="A149" s="32" t="s">
        <v>45</v>
      </c>
      <c r="B149" s="32"/>
      <c r="C149" s="32"/>
      <c r="D149" s="33" t="s">
        <v>46</v>
      </c>
      <c r="E149" s="33"/>
      <c r="F149" s="33"/>
      <c r="G149" s="33"/>
      <c r="H149" s="33"/>
      <c r="I149" s="33"/>
    </row>
    <row r="150" spans="1:9" ht="15" x14ac:dyDescent="0.25">
      <c r="A150" s="11" t="s">
        <v>47</v>
      </c>
      <c r="B150" s="15"/>
      <c r="C150" s="15"/>
      <c r="D150" s="33" t="s">
        <v>48</v>
      </c>
      <c r="E150" s="33"/>
      <c r="F150" s="33"/>
      <c r="G150" s="33"/>
      <c r="H150" s="33"/>
      <c r="I150" s="33"/>
    </row>
    <row r="151" spans="1:9" ht="15" x14ac:dyDescent="0.25">
      <c r="A151" s="15"/>
      <c r="B151" s="15"/>
      <c r="C151" s="15"/>
      <c r="D151" s="34" t="s">
        <v>49</v>
      </c>
      <c r="E151" s="34"/>
      <c r="F151" s="34"/>
      <c r="G151" s="34"/>
      <c r="H151" s="34"/>
      <c r="I151" s="34"/>
    </row>
    <row r="152" spans="1:9" ht="15" x14ac:dyDescent="0.25">
      <c r="A152" s="15"/>
      <c r="B152" s="15"/>
      <c r="C152" s="15"/>
      <c r="D152" s="16"/>
    </row>
    <row r="153" spans="1:9" ht="15" x14ac:dyDescent="0.25">
      <c r="A153" s="32" t="s">
        <v>50</v>
      </c>
      <c r="B153" s="32"/>
      <c r="C153" s="32"/>
      <c r="D153" s="33" t="s">
        <v>51</v>
      </c>
      <c r="E153" s="33"/>
      <c r="F153" s="33"/>
      <c r="G153" s="33"/>
      <c r="H153" s="33"/>
      <c r="I153" s="33"/>
    </row>
    <row r="154" spans="1:9" ht="15" x14ac:dyDescent="0.25">
      <c r="A154" s="11"/>
      <c r="B154" s="15"/>
      <c r="C154" s="15"/>
      <c r="D154" s="16"/>
    </row>
    <row r="155" spans="1:9" ht="15" x14ac:dyDescent="0.25">
      <c r="A155" s="32" t="s">
        <v>52</v>
      </c>
      <c r="B155" s="32"/>
      <c r="C155" s="32"/>
      <c r="D155" t="s">
        <v>53</v>
      </c>
    </row>
    <row r="156" spans="1:9" ht="15" x14ac:dyDescent="0.25">
      <c r="D156" t="s">
        <v>54</v>
      </c>
    </row>
    <row r="157" spans="1:9" ht="15" x14ac:dyDescent="0.25">
      <c r="D157" s="16" t="s">
        <v>55</v>
      </c>
    </row>
    <row r="158" spans="1:9" ht="15" x14ac:dyDescent="0.25">
      <c r="D158" s="17" t="s">
        <v>56</v>
      </c>
    </row>
    <row r="159" spans="1:9" ht="15" x14ac:dyDescent="0.25"/>
    <row r="160" spans="1:9"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sheetData>
  <sheetProtection sheet="1" objects="1" scenarios="1"/>
  <mergeCells count="48">
    <mergeCell ref="D150:I150"/>
    <mergeCell ref="D151:I151"/>
    <mergeCell ref="A153:C153"/>
    <mergeCell ref="D153:I153"/>
    <mergeCell ref="A155:C155"/>
    <mergeCell ref="B132:I136"/>
    <mergeCell ref="B138:I139"/>
    <mergeCell ref="B142:I143"/>
    <mergeCell ref="A147:C147"/>
    <mergeCell ref="D147:I147"/>
    <mergeCell ref="A149:C149"/>
    <mergeCell ref="D149:I149"/>
    <mergeCell ref="A99:I102"/>
    <mergeCell ref="A103:I103"/>
    <mergeCell ref="A104:I110"/>
    <mergeCell ref="A112:I116"/>
    <mergeCell ref="B118:I120"/>
    <mergeCell ref="B122:I130"/>
    <mergeCell ref="A75:I75"/>
    <mergeCell ref="A76:I80"/>
    <mergeCell ref="B82:I88"/>
    <mergeCell ref="B90:I93"/>
    <mergeCell ref="A95:I96"/>
    <mergeCell ref="A97:I97"/>
    <mergeCell ref="B57:I57"/>
    <mergeCell ref="B58:I59"/>
    <mergeCell ref="B60:I61"/>
    <mergeCell ref="B62:I65"/>
    <mergeCell ref="A67:I67"/>
    <mergeCell ref="A68:I73"/>
    <mergeCell ref="A42:I42"/>
    <mergeCell ref="A43:I43"/>
    <mergeCell ref="A46:I51"/>
    <mergeCell ref="A53:I54"/>
    <mergeCell ref="B55:I55"/>
    <mergeCell ref="B56:I56"/>
    <mergeCell ref="A14:I17"/>
    <mergeCell ref="B19:I19"/>
    <mergeCell ref="B21:I21"/>
    <mergeCell ref="B22:I33"/>
    <mergeCell ref="B35:I38"/>
    <mergeCell ref="B40:I40"/>
    <mergeCell ref="A1:I1"/>
    <mergeCell ref="A3:I6"/>
    <mergeCell ref="A8:I8"/>
    <mergeCell ref="A10:I11"/>
    <mergeCell ref="B12:G12"/>
    <mergeCell ref="B13:I13"/>
  </mergeCells>
  <hyperlinks>
    <hyperlink ref="B12" location="Worksheet!A1" display="1) MSUAASF Creditable Work Experience: Worksheet"/>
    <hyperlink ref="B13" location="Guidelines!A1" display="2) MSUAASF Creditable Work Experience: Guidelines. "/>
    <hyperlink ref="A43" location="Guidelines!A1" display="MSUAASF Creditable Work Experience: Guidelines"/>
    <hyperlink ref="B56" location="'Printable Grid-RangeA'!A1" display="MSUAASF Salary Corridor Grid"/>
    <hyperlink ref="A103" location="'Printable Grid-RangeA'!A1" display="MSUAASF Salary Corridor Grid for Ranges A-E"/>
    <hyperlink ref="D147" location="Worksheet!A1" display="MSUAASF Creditable Work Experience: Worksheet "/>
    <hyperlink ref="D149" location="Guidelines!A1" display="MSUAASF Creditable Work Experience: Guidelines "/>
    <hyperlink ref="D150" location="'Printable Grid-RangeA'!A1" display="MSUAASF Salary Corridor Grids"/>
    <hyperlink ref="D153" r:id="rId1"/>
    <hyperlink ref="D158" r:id="rId2"/>
  </hyperlinks>
  <pageMargins left="0.70000000000000007" right="0.70000000000000007" top="0.75" bottom="0.75" header="0.30000000000000004" footer="0.30000000000000004"/>
  <pageSetup paperSize="0" fitToWidth="0" fitToHeight="0" orientation="portrait" horizontalDpi="0" verticalDpi="0" copie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heetViews>
  <sheetFormatPr defaultColWidth="0" defaultRowHeight="0" zeroHeight="1" x14ac:dyDescent="0.25"/>
  <cols>
    <col min="1" max="11" width="9.140625" customWidth="1"/>
    <col min="12" max="12" width="9.140625" hidden="1" customWidth="1"/>
    <col min="13" max="16384" width="9.140625" hidden="1"/>
  </cols>
  <sheetData>
    <row r="1" spans="1:11" ht="31.5" x14ac:dyDescent="0.25">
      <c r="A1" s="18" t="s">
        <v>13</v>
      </c>
      <c r="B1" s="18"/>
      <c r="C1" s="18"/>
      <c r="D1" s="18"/>
      <c r="E1" s="18"/>
      <c r="F1" s="18"/>
      <c r="G1" s="18"/>
      <c r="H1" s="18"/>
      <c r="I1" s="18"/>
      <c r="J1" s="18"/>
      <c r="K1" s="18"/>
    </row>
    <row r="2" spans="1:11" ht="15" customHeight="1" x14ac:dyDescent="0.25">
      <c r="A2" s="35"/>
    </row>
    <row r="3" spans="1:11" ht="15" customHeight="1" x14ac:dyDescent="0.25">
      <c r="A3" s="43" t="s">
        <v>57</v>
      </c>
      <c r="B3" s="43"/>
      <c r="C3" s="43"/>
      <c r="D3" s="43"/>
      <c r="E3" s="43"/>
      <c r="F3" s="43"/>
      <c r="G3" s="43"/>
      <c r="H3" s="43"/>
      <c r="I3" s="43"/>
      <c r="J3" s="43"/>
      <c r="K3" s="43"/>
    </row>
    <row r="4" spans="1:11" ht="15" customHeight="1" x14ac:dyDescent="0.25">
      <c r="A4" s="43"/>
      <c r="B4" s="43"/>
      <c r="C4" s="43"/>
      <c r="D4" s="43"/>
      <c r="E4" s="43"/>
      <c r="F4" s="43"/>
      <c r="G4" s="43"/>
      <c r="H4" s="43"/>
      <c r="I4" s="43"/>
      <c r="J4" s="43"/>
      <c r="K4" s="43"/>
    </row>
    <row r="5" spans="1:11" ht="15" customHeight="1" x14ac:dyDescent="0.25">
      <c r="A5" s="36"/>
      <c r="B5" s="36"/>
      <c r="C5" s="36"/>
      <c r="D5" s="36"/>
      <c r="E5" s="36"/>
      <c r="F5" s="36"/>
      <c r="G5" s="36"/>
      <c r="H5" s="36"/>
      <c r="I5" s="36"/>
      <c r="J5" s="36"/>
      <c r="K5" s="36"/>
    </row>
    <row r="6" spans="1:11" ht="15" customHeight="1" x14ac:dyDescent="0.25">
      <c r="A6" s="37" t="s">
        <v>58</v>
      </c>
      <c r="B6" s="20"/>
      <c r="C6" s="20"/>
      <c r="D6" s="20"/>
      <c r="E6" s="20"/>
      <c r="F6" s="20"/>
      <c r="G6" s="20"/>
      <c r="H6" s="20"/>
      <c r="I6" s="20"/>
      <c r="J6" s="20"/>
      <c r="K6" s="20"/>
    </row>
    <row r="7" spans="1:11" ht="15" customHeight="1" x14ac:dyDescent="0.25">
      <c r="A7" s="44" t="s">
        <v>59</v>
      </c>
      <c r="B7" s="44"/>
      <c r="C7" s="44"/>
      <c r="D7" s="44"/>
      <c r="E7" s="44"/>
      <c r="F7" s="44"/>
      <c r="G7" s="44"/>
      <c r="H7" s="44"/>
      <c r="I7" s="44"/>
      <c r="J7" s="44"/>
      <c r="K7" s="44"/>
    </row>
    <row r="8" spans="1:11" ht="15" customHeight="1" x14ac:dyDescent="0.25">
      <c r="A8" s="44"/>
      <c r="B8" s="44"/>
      <c r="C8" s="44"/>
      <c r="D8" s="44"/>
      <c r="E8" s="44"/>
      <c r="F8" s="44"/>
      <c r="G8" s="44"/>
      <c r="H8" s="44"/>
      <c r="I8" s="44"/>
      <c r="J8" s="44"/>
      <c r="K8" s="44"/>
    </row>
    <row r="9" spans="1:11" ht="15" customHeight="1" x14ac:dyDescent="0.25">
      <c r="A9" s="44"/>
      <c r="B9" s="44"/>
      <c r="C9" s="44"/>
      <c r="D9" s="44"/>
      <c r="E9" s="44"/>
      <c r="F9" s="44"/>
      <c r="G9" s="44"/>
      <c r="H9" s="44"/>
      <c r="I9" s="44"/>
      <c r="J9" s="44"/>
      <c r="K9" s="44"/>
    </row>
    <row r="10" spans="1:11" s="39" customFormat="1" ht="6.75" customHeight="1" x14ac:dyDescent="0.2">
      <c r="A10" s="38"/>
      <c r="B10" s="38"/>
      <c r="C10" s="38"/>
      <c r="D10" s="38"/>
      <c r="E10" s="38"/>
      <c r="F10" s="38"/>
      <c r="G10" s="38"/>
      <c r="H10" s="38"/>
      <c r="I10" s="38"/>
      <c r="J10" s="38"/>
      <c r="K10" s="38"/>
    </row>
    <row r="11" spans="1:11" ht="15" customHeight="1" x14ac:dyDescent="0.25">
      <c r="A11" s="44" t="s">
        <v>60</v>
      </c>
      <c r="B11" s="44"/>
      <c r="C11" s="44"/>
      <c r="D11" s="44"/>
      <c r="E11" s="44"/>
      <c r="F11" s="44"/>
      <c r="G11" s="44"/>
      <c r="H11" s="44"/>
      <c r="I11" s="44"/>
      <c r="J11" s="44"/>
      <c r="K11" s="44"/>
    </row>
    <row r="12" spans="1:11" ht="15" customHeight="1" x14ac:dyDescent="0.25">
      <c r="A12" s="44"/>
      <c r="B12" s="44"/>
      <c r="C12" s="44"/>
      <c r="D12" s="44"/>
      <c r="E12" s="44"/>
      <c r="F12" s="44"/>
      <c r="G12" s="44"/>
      <c r="H12" s="44"/>
      <c r="I12" s="44"/>
      <c r="J12" s="44"/>
      <c r="K12" s="44"/>
    </row>
    <row r="13" spans="1:11" ht="15" customHeight="1" x14ac:dyDescent="0.25">
      <c r="A13" s="44"/>
      <c r="B13" s="44"/>
      <c r="C13" s="44"/>
      <c r="D13" s="44"/>
      <c r="E13" s="44"/>
      <c r="F13" s="44"/>
      <c r="G13" s="44"/>
      <c r="H13" s="44"/>
      <c r="I13" s="44"/>
      <c r="J13" s="44"/>
      <c r="K13" s="44"/>
    </row>
    <row r="14" spans="1:11" s="39" customFormat="1" ht="6.75" customHeight="1" x14ac:dyDescent="0.2">
      <c r="A14" s="38"/>
      <c r="B14" s="38"/>
      <c r="C14" s="38"/>
      <c r="D14" s="38"/>
      <c r="E14" s="38"/>
      <c r="F14" s="38"/>
      <c r="G14" s="38"/>
      <c r="H14" s="38"/>
      <c r="I14" s="38"/>
      <c r="J14" s="38"/>
      <c r="K14" s="38"/>
    </row>
    <row r="15" spans="1:11" ht="15" customHeight="1" x14ac:dyDescent="0.25">
      <c r="A15" s="45" t="s">
        <v>61</v>
      </c>
      <c r="B15" s="45"/>
      <c r="C15" s="45"/>
      <c r="D15" s="45"/>
      <c r="E15" s="45"/>
      <c r="F15" s="45"/>
      <c r="G15" s="45"/>
      <c r="H15" s="45"/>
      <c r="I15" s="45"/>
      <c r="J15" s="45"/>
      <c r="K15" s="45"/>
    </row>
    <row r="16" spans="1:11" s="39" customFormat="1" ht="6.75" customHeight="1" x14ac:dyDescent="0.2">
      <c r="A16" s="40"/>
      <c r="B16" s="40"/>
      <c r="C16" s="40"/>
      <c r="D16" s="40"/>
      <c r="E16" s="40"/>
      <c r="F16" s="40"/>
      <c r="G16" s="40"/>
      <c r="H16" s="40"/>
      <c r="I16" s="40"/>
      <c r="J16" s="40"/>
      <c r="K16" s="40"/>
    </row>
    <row r="17" spans="1:11" ht="15" customHeight="1" x14ac:dyDescent="0.25">
      <c r="A17" s="44" t="s">
        <v>62</v>
      </c>
      <c r="B17" s="44"/>
      <c r="C17" s="44"/>
      <c r="D17" s="44"/>
      <c r="E17" s="44"/>
      <c r="F17" s="44"/>
      <c r="G17" s="44"/>
      <c r="H17" s="44"/>
      <c r="I17" s="44"/>
      <c r="J17" s="44"/>
      <c r="K17" s="44"/>
    </row>
    <row r="18" spans="1:11" ht="15" customHeight="1" x14ac:dyDescent="0.25">
      <c r="A18" s="44"/>
      <c r="B18" s="44"/>
      <c r="C18" s="44"/>
      <c r="D18" s="44"/>
      <c r="E18" s="44"/>
      <c r="F18" s="44"/>
      <c r="G18" s="44"/>
      <c r="H18" s="44"/>
      <c r="I18" s="44"/>
      <c r="J18" s="44"/>
      <c r="K18" s="44"/>
    </row>
    <row r="19" spans="1:11" s="39" customFormat="1" ht="6.75" customHeight="1" x14ac:dyDescent="0.2">
      <c r="A19" s="38"/>
      <c r="B19" s="38"/>
      <c r="C19" s="38"/>
      <c r="D19" s="38"/>
      <c r="E19" s="38"/>
      <c r="F19" s="38"/>
      <c r="G19" s="38"/>
      <c r="H19" s="38"/>
      <c r="I19" s="38"/>
      <c r="J19" s="38"/>
      <c r="K19" s="38"/>
    </row>
    <row r="20" spans="1:11" ht="15" customHeight="1" x14ac:dyDescent="0.25">
      <c r="A20" s="44" t="s">
        <v>63</v>
      </c>
      <c r="B20" s="44"/>
      <c r="C20" s="44"/>
      <c r="D20" s="44"/>
      <c r="E20" s="44"/>
      <c r="F20" s="44"/>
      <c r="G20" s="44"/>
      <c r="H20" s="44"/>
      <c r="I20" s="44"/>
      <c r="J20" s="44"/>
      <c r="K20" s="44"/>
    </row>
    <row r="21" spans="1:11" ht="15" customHeight="1" x14ac:dyDescent="0.25">
      <c r="A21" s="44"/>
      <c r="B21" s="44"/>
      <c r="C21" s="44"/>
      <c r="D21" s="44"/>
      <c r="E21" s="44"/>
      <c r="F21" s="44"/>
      <c r="G21" s="44"/>
      <c r="H21" s="44"/>
      <c r="I21" s="44"/>
      <c r="J21" s="44"/>
      <c r="K21" s="44"/>
    </row>
    <row r="22" spans="1:11" ht="15" customHeight="1" x14ac:dyDescent="0.25">
      <c r="A22" s="44"/>
      <c r="B22" s="44"/>
      <c r="C22" s="44"/>
      <c r="D22" s="44"/>
      <c r="E22" s="44"/>
      <c r="F22" s="44"/>
      <c r="G22" s="44"/>
      <c r="H22" s="44"/>
      <c r="I22" s="44"/>
      <c r="J22" s="44"/>
      <c r="K22" s="44"/>
    </row>
    <row r="23" spans="1:11" s="39" customFormat="1" ht="6.75" customHeight="1" x14ac:dyDescent="0.2">
      <c r="A23" s="38"/>
      <c r="B23" s="38"/>
      <c r="C23" s="38"/>
      <c r="D23" s="38"/>
      <c r="E23" s="38"/>
      <c r="F23" s="38"/>
      <c r="G23" s="38"/>
      <c r="H23" s="38"/>
      <c r="I23" s="38"/>
      <c r="J23" s="38"/>
      <c r="K23" s="38"/>
    </row>
    <row r="24" spans="1:11" ht="15" customHeight="1" x14ac:dyDescent="0.25">
      <c r="A24" s="44" t="s">
        <v>64</v>
      </c>
      <c r="B24" s="44"/>
      <c r="C24" s="44"/>
      <c r="D24" s="44"/>
      <c r="E24" s="44"/>
      <c r="F24" s="44"/>
      <c r="G24" s="44"/>
      <c r="H24" s="44"/>
      <c r="I24" s="44"/>
      <c r="J24" s="44"/>
      <c r="K24" s="44"/>
    </row>
    <row r="25" spans="1:11" ht="15" customHeight="1" x14ac:dyDescent="0.25">
      <c r="A25" s="44"/>
      <c r="B25" s="44"/>
      <c r="C25" s="44"/>
      <c r="D25" s="44"/>
      <c r="E25" s="44"/>
      <c r="F25" s="44"/>
      <c r="G25" s="44"/>
      <c r="H25" s="44"/>
      <c r="I25" s="44"/>
      <c r="J25" s="44"/>
      <c r="K25" s="44"/>
    </row>
    <row r="26" spans="1:11" ht="15" customHeight="1" x14ac:dyDescent="0.25">
      <c r="A26" s="44"/>
      <c r="B26" s="44"/>
      <c r="C26" s="44"/>
      <c r="D26" s="44"/>
      <c r="E26" s="44"/>
      <c r="F26" s="44"/>
      <c r="G26" s="44"/>
      <c r="H26" s="44"/>
      <c r="I26" s="44"/>
      <c r="J26" s="44"/>
      <c r="K26" s="44"/>
    </row>
    <row r="27" spans="1:11" s="39" customFormat="1" ht="6.75" customHeight="1" x14ac:dyDescent="0.2">
      <c r="A27" s="38"/>
      <c r="B27" s="38"/>
      <c r="C27" s="38"/>
      <c r="D27" s="38"/>
      <c r="E27" s="38"/>
      <c r="F27" s="38"/>
      <c r="G27" s="38"/>
      <c r="H27" s="38"/>
      <c r="I27" s="38"/>
      <c r="J27" s="38"/>
      <c r="K27" s="38"/>
    </row>
    <row r="28" spans="1:11" ht="15" customHeight="1" x14ac:dyDescent="0.25">
      <c r="A28" s="44" t="s">
        <v>65</v>
      </c>
      <c r="B28" s="44"/>
      <c r="C28" s="44"/>
      <c r="D28" s="44"/>
      <c r="E28" s="44"/>
      <c r="F28" s="44"/>
      <c r="G28" s="44"/>
      <c r="H28" s="44"/>
      <c r="I28" s="44"/>
      <c r="J28" s="44"/>
      <c r="K28" s="44"/>
    </row>
    <row r="29" spans="1:11" ht="15" customHeight="1" x14ac:dyDescent="0.25">
      <c r="A29" s="44"/>
      <c r="B29" s="44"/>
      <c r="C29" s="44"/>
      <c r="D29" s="44"/>
      <c r="E29" s="44"/>
      <c r="F29" s="44"/>
      <c r="G29" s="44"/>
      <c r="H29" s="44"/>
      <c r="I29" s="44"/>
      <c r="J29" s="44"/>
      <c r="K29" s="44"/>
    </row>
    <row r="30" spans="1:11" ht="15" customHeight="1" x14ac:dyDescent="0.25">
      <c r="A30" s="44"/>
      <c r="B30" s="44"/>
      <c r="C30" s="44"/>
      <c r="D30" s="44"/>
      <c r="E30" s="44"/>
      <c r="F30" s="44"/>
      <c r="G30" s="44"/>
      <c r="H30" s="44"/>
      <c r="I30" s="44"/>
      <c r="J30" s="44"/>
      <c r="K30" s="44"/>
    </row>
    <row r="31" spans="1:11" ht="15" customHeight="1" x14ac:dyDescent="0.25">
      <c r="A31" s="41"/>
    </row>
    <row r="32" spans="1:11" ht="15" customHeight="1" x14ac:dyDescent="0.25">
      <c r="A32" s="37" t="s">
        <v>66</v>
      </c>
      <c r="B32" s="20"/>
      <c r="C32" s="20"/>
      <c r="D32" s="20"/>
      <c r="E32" s="20"/>
      <c r="F32" s="20"/>
      <c r="G32" s="20"/>
      <c r="H32" s="20"/>
      <c r="I32" s="20"/>
      <c r="J32" s="20"/>
      <c r="K32" s="20"/>
    </row>
    <row r="33" spans="1:11" ht="15" customHeight="1" x14ac:dyDescent="0.25">
      <c r="A33" s="42"/>
    </row>
    <row r="34" spans="1:11" ht="15" customHeight="1" x14ac:dyDescent="0.25">
      <c r="A34" s="46" t="s">
        <v>67</v>
      </c>
      <c r="B34" s="46"/>
      <c r="C34" s="46"/>
      <c r="D34" s="46"/>
      <c r="E34" s="46"/>
      <c r="F34" s="46"/>
      <c r="G34" s="46"/>
      <c r="H34" s="46"/>
      <c r="I34" s="46" t="s">
        <v>68</v>
      </c>
      <c r="J34" s="46"/>
      <c r="K34" s="46"/>
    </row>
    <row r="35" spans="1:11" ht="15" customHeight="1" x14ac:dyDescent="0.25">
      <c r="A35" s="47" t="s">
        <v>69</v>
      </c>
      <c r="B35" s="47"/>
      <c r="C35" s="47"/>
      <c r="D35" s="47"/>
      <c r="E35" s="47"/>
      <c r="F35" s="47"/>
      <c r="G35" s="47"/>
      <c r="H35" s="47"/>
      <c r="I35" s="48" t="s">
        <v>70</v>
      </c>
      <c r="J35" s="48"/>
      <c r="K35" s="48"/>
    </row>
    <row r="36" spans="1:11" ht="15" customHeight="1" x14ac:dyDescent="0.25">
      <c r="A36" s="47"/>
      <c r="B36" s="47"/>
      <c r="C36" s="47"/>
      <c r="D36" s="47"/>
      <c r="E36" s="47"/>
      <c r="F36" s="47"/>
      <c r="G36" s="47"/>
      <c r="H36" s="47"/>
      <c r="I36" s="48"/>
      <c r="J36" s="48"/>
      <c r="K36" s="48"/>
    </row>
    <row r="37" spans="1:11" ht="15" customHeight="1" x14ac:dyDescent="0.25">
      <c r="A37" s="47"/>
      <c r="B37" s="47"/>
      <c r="C37" s="47"/>
      <c r="D37" s="47"/>
      <c r="E37" s="47"/>
      <c r="F37" s="47"/>
      <c r="G37" s="47"/>
      <c r="H37" s="47"/>
      <c r="I37" s="48"/>
      <c r="J37" s="48"/>
      <c r="K37" s="48"/>
    </row>
    <row r="38" spans="1:11" ht="15" customHeight="1" x14ac:dyDescent="0.25">
      <c r="A38" s="47"/>
      <c r="B38" s="47"/>
      <c r="C38" s="47"/>
      <c r="D38" s="47"/>
      <c r="E38" s="47"/>
      <c r="F38" s="47"/>
      <c r="G38" s="47"/>
      <c r="H38" s="47"/>
      <c r="I38" s="48"/>
      <c r="J38" s="48"/>
      <c r="K38" s="48"/>
    </row>
    <row r="39" spans="1:11" ht="15" customHeight="1" x14ac:dyDescent="0.25">
      <c r="A39" s="49" t="s">
        <v>71</v>
      </c>
      <c r="B39" s="49"/>
      <c r="C39" s="49"/>
      <c r="D39" s="49"/>
      <c r="E39" s="49"/>
      <c r="F39" s="49"/>
      <c r="G39" s="49"/>
      <c r="H39" s="49"/>
      <c r="I39" s="48" t="s">
        <v>70</v>
      </c>
      <c r="J39" s="48"/>
      <c r="K39" s="48"/>
    </row>
    <row r="40" spans="1:11" ht="15.75" customHeight="1" x14ac:dyDescent="0.25">
      <c r="A40" s="49"/>
      <c r="B40" s="49"/>
      <c r="C40" s="49"/>
      <c r="D40" s="49"/>
      <c r="E40" s="49"/>
      <c r="F40" s="49"/>
      <c r="G40" s="49"/>
      <c r="H40" s="49"/>
      <c r="I40" s="48"/>
      <c r="J40" s="48"/>
      <c r="K40" s="48"/>
    </row>
    <row r="41" spans="1:11" ht="15" customHeight="1" x14ac:dyDescent="0.25">
      <c r="A41" s="47" t="s">
        <v>72</v>
      </c>
      <c r="B41" s="47"/>
      <c r="C41" s="47"/>
      <c r="D41" s="47"/>
      <c r="E41" s="47"/>
      <c r="F41" s="47"/>
      <c r="G41" s="47"/>
      <c r="H41" s="47"/>
      <c r="I41" s="48" t="s">
        <v>73</v>
      </c>
      <c r="J41" s="48"/>
      <c r="K41" s="48"/>
    </row>
    <row r="42" spans="1:11" ht="15" customHeight="1" x14ac:dyDescent="0.25">
      <c r="A42" s="47"/>
      <c r="B42" s="47"/>
      <c r="C42" s="47"/>
      <c r="D42" s="47"/>
      <c r="E42" s="47"/>
      <c r="F42" s="47"/>
      <c r="G42" s="47"/>
      <c r="H42" s="47"/>
      <c r="I42" s="48"/>
      <c r="J42" s="48"/>
      <c r="K42" s="48"/>
    </row>
    <row r="43" spans="1:11" ht="15" customHeight="1" x14ac:dyDescent="0.25">
      <c r="A43" s="47" t="s">
        <v>74</v>
      </c>
      <c r="B43" s="47"/>
      <c r="C43" s="47"/>
      <c r="D43" s="47"/>
      <c r="E43" s="47"/>
      <c r="F43" s="47"/>
      <c r="G43" s="47"/>
      <c r="H43" s="47"/>
      <c r="I43" s="48" t="s">
        <v>70</v>
      </c>
      <c r="J43" s="48"/>
      <c r="K43" s="48"/>
    </row>
    <row r="44" spans="1:11" ht="15" customHeight="1" x14ac:dyDescent="0.25">
      <c r="A44" s="47"/>
      <c r="B44" s="47"/>
      <c r="C44" s="47"/>
      <c r="D44" s="47"/>
      <c r="E44" s="47"/>
      <c r="F44" s="47"/>
      <c r="G44" s="47"/>
      <c r="H44" s="47"/>
      <c r="I44" s="48"/>
      <c r="J44" s="48"/>
      <c r="K44" s="48"/>
    </row>
    <row r="45" spans="1:11" ht="15" customHeight="1" x14ac:dyDescent="0.25">
      <c r="A45" s="47" t="s">
        <v>75</v>
      </c>
      <c r="B45" s="47"/>
      <c r="C45" s="47"/>
      <c r="D45" s="47"/>
      <c r="E45" s="47"/>
      <c r="F45" s="47"/>
      <c r="G45" s="47"/>
      <c r="H45" s="47"/>
      <c r="I45" s="48" t="s">
        <v>73</v>
      </c>
      <c r="J45" s="48"/>
      <c r="K45" s="48"/>
    </row>
    <row r="46" spans="1:11" ht="15" customHeight="1" x14ac:dyDescent="0.25">
      <c r="A46" s="47"/>
      <c r="B46" s="47"/>
      <c r="C46" s="47"/>
      <c r="D46" s="47"/>
      <c r="E46" s="47"/>
      <c r="F46" s="47"/>
      <c r="G46" s="47"/>
      <c r="H46" s="47"/>
      <c r="I46" s="48"/>
      <c r="J46" s="48"/>
      <c r="K46" s="48"/>
    </row>
    <row r="47" spans="1:11" ht="15" customHeight="1" x14ac:dyDescent="0.25">
      <c r="A47" s="47"/>
      <c r="B47" s="47"/>
      <c r="C47" s="47"/>
      <c r="D47" s="47"/>
      <c r="E47" s="47"/>
      <c r="F47" s="47"/>
      <c r="G47" s="47"/>
      <c r="H47" s="47"/>
      <c r="I47" s="48"/>
      <c r="J47" s="48"/>
      <c r="K47" s="48"/>
    </row>
    <row r="48" spans="1:11" ht="15" customHeight="1" x14ac:dyDescent="0.25">
      <c r="A48" s="47" t="s">
        <v>76</v>
      </c>
      <c r="B48" s="47"/>
      <c r="C48" s="47"/>
      <c r="D48" s="47"/>
      <c r="E48" s="47"/>
      <c r="F48" s="47"/>
      <c r="G48" s="47"/>
      <c r="H48" s="47"/>
      <c r="I48" s="48" t="s">
        <v>73</v>
      </c>
      <c r="J48" s="48"/>
      <c r="K48" s="48"/>
    </row>
    <row r="49" spans="1:11" ht="15" customHeight="1" x14ac:dyDescent="0.25">
      <c r="A49" s="47"/>
      <c r="B49" s="47"/>
      <c r="C49" s="47"/>
      <c r="D49" s="47"/>
      <c r="E49" s="47"/>
      <c r="F49" s="47"/>
      <c r="G49" s="47"/>
      <c r="H49" s="47"/>
      <c r="I49" s="48"/>
      <c r="J49" s="48"/>
      <c r="K49" s="48"/>
    </row>
    <row r="50" spans="1:11" ht="15" customHeight="1" x14ac:dyDescent="0.25">
      <c r="A50" s="47"/>
      <c r="B50" s="47"/>
      <c r="C50" s="47"/>
      <c r="D50" s="47"/>
      <c r="E50" s="47"/>
      <c r="F50" s="47"/>
      <c r="G50" s="47"/>
      <c r="H50" s="47"/>
      <c r="I50" s="48"/>
      <c r="J50" s="48"/>
      <c r="K50" s="48"/>
    </row>
    <row r="51" spans="1:11" ht="15" customHeight="1" x14ac:dyDescent="0.25">
      <c r="A51" s="49" t="s">
        <v>77</v>
      </c>
      <c r="B51" s="49"/>
      <c r="C51" s="49"/>
      <c r="D51" s="49"/>
      <c r="E51" s="49"/>
      <c r="F51" s="49"/>
      <c r="G51" s="49"/>
      <c r="H51" s="49"/>
      <c r="I51" s="48" t="s">
        <v>70</v>
      </c>
      <c r="J51" s="48"/>
      <c r="K51" s="48"/>
    </row>
    <row r="52" spans="1:11" ht="15" customHeight="1" x14ac:dyDescent="0.25">
      <c r="A52" s="49"/>
      <c r="B52" s="49"/>
      <c r="C52" s="49"/>
      <c r="D52" s="49"/>
      <c r="E52" s="49"/>
      <c r="F52" s="49"/>
      <c r="G52" s="49"/>
      <c r="H52" s="49"/>
      <c r="I52" s="48"/>
      <c r="J52" s="48"/>
      <c r="K52" s="48"/>
    </row>
    <row r="53" spans="1:11" ht="15" customHeight="1" x14ac:dyDescent="0.25">
      <c r="A53" s="49"/>
      <c r="B53" s="49"/>
      <c r="C53" s="49"/>
      <c r="D53" s="49"/>
      <c r="E53" s="49"/>
      <c r="F53" s="49"/>
      <c r="G53" s="49"/>
      <c r="H53" s="49"/>
      <c r="I53" s="48"/>
      <c r="J53" s="48"/>
      <c r="K53" s="48"/>
    </row>
    <row r="54" spans="1:11" ht="15.75" customHeight="1" x14ac:dyDescent="0.25">
      <c r="A54" s="49"/>
      <c r="B54" s="49"/>
      <c r="C54" s="49"/>
      <c r="D54" s="49"/>
      <c r="E54" s="49"/>
      <c r="F54" s="49"/>
      <c r="G54" s="49"/>
      <c r="H54" s="49"/>
      <c r="I54" s="48"/>
      <c r="J54" s="48"/>
      <c r="K54" s="48"/>
    </row>
    <row r="55" spans="1:11" ht="15" customHeight="1" x14ac:dyDescent="0.25">
      <c r="A55" s="49" t="s">
        <v>78</v>
      </c>
      <c r="B55" s="49"/>
      <c r="C55" s="49"/>
      <c r="D55" s="49"/>
      <c r="E55" s="49"/>
      <c r="F55" s="49"/>
      <c r="G55" s="49"/>
      <c r="H55" s="49"/>
      <c r="I55" s="48" t="s">
        <v>70</v>
      </c>
      <c r="J55" s="48"/>
      <c r="K55" s="48"/>
    </row>
    <row r="56" spans="1:11" ht="15" customHeight="1" x14ac:dyDescent="0.25">
      <c r="A56" s="49"/>
      <c r="B56" s="49"/>
      <c r="C56" s="49"/>
      <c r="D56" s="49"/>
      <c r="E56" s="49"/>
      <c r="F56" s="49"/>
      <c r="G56" s="49"/>
      <c r="H56" s="49"/>
      <c r="I56" s="48"/>
      <c r="J56" s="48"/>
      <c r="K56" s="48"/>
    </row>
    <row r="57" spans="1:11" ht="15.75" customHeight="1" x14ac:dyDescent="0.25">
      <c r="A57" s="49"/>
      <c r="B57" s="49"/>
      <c r="C57" s="49"/>
      <c r="D57" s="49"/>
      <c r="E57" s="49"/>
      <c r="F57" s="49"/>
      <c r="G57" s="49"/>
      <c r="H57" s="49"/>
      <c r="I57" s="48"/>
      <c r="J57" s="48"/>
      <c r="K57" s="48"/>
    </row>
    <row r="58" spans="1:11" ht="15" customHeight="1" x14ac:dyDescent="0.25">
      <c r="A58" s="42"/>
    </row>
    <row r="59" spans="1:11" ht="15" customHeight="1" x14ac:dyDescent="0.25">
      <c r="A59" s="50" t="s">
        <v>79</v>
      </c>
      <c r="B59" s="50"/>
      <c r="C59" s="50"/>
      <c r="D59" s="50"/>
      <c r="E59" s="51"/>
      <c r="F59" s="51"/>
      <c r="G59" s="51"/>
      <c r="H59" s="51"/>
      <c r="I59" s="46" t="s">
        <v>80</v>
      </c>
      <c r="J59" s="46"/>
      <c r="K59" s="46"/>
    </row>
    <row r="60" spans="1:11" ht="15" customHeight="1" x14ac:dyDescent="0.25">
      <c r="A60" s="52" t="s">
        <v>81</v>
      </c>
      <c r="B60" s="52"/>
      <c r="C60" s="52"/>
      <c r="D60" s="52"/>
      <c r="E60" s="52" t="s">
        <v>82</v>
      </c>
      <c r="F60" s="52"/>
      <c r="G60" s="52"/>
      <c r="H60" s="52"/>
      <c r="I60" s="52" t="s">
        <v>83</v>
      </c>
      <c r="J60" s="52"/>
      <c r="K60" s="52"/>
    </row>
    <row r="61" spans="1:11" ht="15" customHeight="1" x14ac:dyDescent="0.25">
      <c r="A61" s="52" t="s">
        <v>84</v>
      </c>
      <c r="B61" s="52"/>
      <c r="C61" s="52"/>
      <c r="D61" s="52"/>
      <c r="E61" s="52" t="s">
        <v>85</v>
      </c>
      <c r="F61" s="52"/>
      <c r="G61" s="52"/>
      <c r="H61" s="52"/>
      <c r="I61" s="52" t="s">
        <v>86</v>
      </c>
      <c r="J61" s="52"/>
      <c r="K61" s="52"/>
    </row>
    <row r="62" spans="1:11" ht="15" customHeight="1" x14ac:dyDescent="0.25">
      <c r="A62" s="52" t="s">
        <v>87</v>
      </c>
      <c r="B62" s="52"/>
      <c r="C62" s="52"/>
      <c r="D62" s="52"/>
      <c r="E62" s="52" t="s">
        <v>88</v>
      </c>
      <c r="F62" s="52"/>
      <c r="G62" s="52"/>
      <c r="H62" s="52"/>
      <c r="I62" s="52" t="s">
        <v>89</v>
      </c>
      <c r="J62" s="52"/>
      <c r="K62" s="52"/>
    </row>
    <row r="63" spans="1:11" ht="15" customHeight="1" x14ac:dyDescent="0.25">
      <c r="A63" s="52" t="s">
        <v>90</v>
      </c>
      <c r="B63" s="52"/>
      <c r="C63" s="52"/>
      <c r="D63" s="52"/>
      <c r="E63" s="52" t="s">
        <v>91</v>
      </c>
      <c r="F63" s="52"/>
      <c r="G63" s="52"/>
      <c r="H63" s="52"/>
      <c r="I63" s="52" t="s">
        <v>92</v>
      </c>
      <c r="J63" s="52"/>
      <c r="K63" s="52"/>
    </row>
    <row r="64" spans="1:11" ht="15" customHeight="1" x14ac:dyDescent="0.25">
      <c r="A64" s="52" t="s">
        <v>93</v>
      </c>
      <c r="B64" s="52"/>
      <c r="C64" s="52"/>
      <c r="D64" s="52"/>
      <c r="E64" s="52" t="s">
        <v>82</v>
      </c>
      <c r="F64" s="52"/>
      <c r="G64" s="52"/>
      <c r="H64" s="52"/>
      <c r="I64" s="52" t="s">
        <v>94</v>
      </c>
      <c r="J64" s="52"/>
      <c r="K64" s="52"/>
    </row>
    <row r="65" spans="1:11" ht="15" customHeight="1" x14ac:dyDescent="0.25">
      <c r="A65" s="52" t="s">
        <v>95</v>
      </c>
      <c r="B65" s="52"/>
      <c r="C65" s="52"/>
      <c r="D65" s="52"/>
      <c r="E65" s="52" t="s">
        <v>96</v>
      </c>
      <c r="F65" s="52"/>
      <c r="G65" s="52"/>
      <c r="H65" s="52"/>
      <c r="I65" s="52" t="s">
        <v>97</v>
      </c>
      <c r="J65" s="52"/>
      <c r="K65" s="52"/>
    </row>
    <row r="66" spans="1:11" ht="15" customHeight="1" x14ac:dyDescent="0.25">
      <c r="A66" s="42"/>
    </row>
    <row r="67" spans="1:11" ht="15" customHeight="1" x14ac:dyDescent="0.25">
      <c r="A67" s="50" t="s">
        <v>98</v>
      </c>
      <c r="B67" s="50"/>
      <c r="C67" s="50"/>
      <c r="D67" s="50"/>
      <c r="E67" s="51"/>
      <c r="F67" s="51"/>
      <c r="G67" s="51"/>
      <c r="H67" s="51"/>
      <c r="I67" s="46" t="s">
        <v>80</v>
      </c>
      <c r="J67" s="46"/>
      <c r="K67" s="46"/>
    </row>
    <row r="68" spans="1:11" ht="15" customHeight="1" x14ac:dyDescent="0.25">
      <c r="A68" s="52" t="s">
        <v>99</v>
      </c>
      <c r="B68" s="52"/>
      <c r="C68" s="52"/>
      <c r="D68" s="52"/>
      <c r="E68" s="52" t="s">
        <v>82</v>
      </c>
      <c r="F68" s="52"/>
      <c r="G68" s="52"/>
      <c r="H68" s="52"/>
      <c r="I68" s="52" t="s">
        <v>83</v>
      </c>
      <c r="J68" s="52"/>
      <c r="K68" s="52"/>
    </row>
    <row r="69" spans="1:11" ht="15" customHeight="1" x14ac:dyDescent="0.25">
      <c r="A69" s="52" t="s">
        <v>100</v>
      </c>
      <c r="B69" s="52"/>
      <c r="C69" s="52"/>
      <c r="D69" s="52"/>
      <c r="E69" s="52" t="s">
        <v>85</v>
      </c>
      <c r="F69" s="52"/>
      <c r="G69" s="52"/>
      <c r="H69" s="52"/>
      <c r="I69" s="52" t="s">
        <v>86</v>
      </c>
      <c r="J69" s="52"/>
      <c r="K69" s="52"/>
    </row>
    <row r="70" spans="1:11" ht="15" customHeight="1" x14ac:dyDescent="0.25">
      <c r="A70" s="52" t="s">
        <v>87</v>
      </c>
      <c r="B70" s="52"/>
      <c r="C70" s="52"/>
      <c r="D70" s="52"/>
      <c r="E70" s="52" t="s">
        <v>88</v>
      </c>
      <c r="F70" s="52"/>
      <c r="G70" s="52"/>
      <c r="H70" s="52"/>
      <c r="I70" s="52" t="s">
        <v>101</v>
      </c>
      <c r="J70" s="52"/>
      <c r="K70" s="52"/>
    </row>
    <row r="71" spans="1:11" ht="15" customHeight="1" x14ac:dyDescent="0.25">
      <c r="A71" s="52" t="s">
        <v>90</v>
      </c>
      <c r="B71" s="52"/>
      <c r="C71" s="52"/>
      <c r="D71" s="52"/>
      <c r="E71" s="52" t="s">
        <v>102</v>
      </c>
      <c r="F71" s="52"/>
      <c r="G71" s="52"/>
      <c r="H71" s="52"/>
      <c r="I71" s="52" t="s">
        <v>103</v>
      </c>
      <c r="J71" s="52"/>
      <c r="K71" s="52"/>
    </row>
    <row r="72" spans="1:11" ht="15" customHeight="1" x14ac:dyDescent="0.25">
      <c r="A72" s="52" t="s">
        <v>93</v>
      </c>
      <c r="B72" s="52"/>
      <c r="C72" s="52"/>
      <c r="D72" s="52"/>
      <c r="E72" s="52" t="s">
        <v>82</v>
      </c>
      <c r="F72" s="52"/>
      <c r="G72" s="52"/>
      <c r="H72" s="52"/>
      <c r="I72" s="52" t="s">
        <v>89</v>
      </c>
      <c r="J72" s="52"/>
      <c r="K72" s="52"/>
    </row>
    <row r="73" spans="1:11" ht="15" customHeight="1" x14ac:dyDescent="0.25">
      <c r="A73" s="52" t="s">
        <v>95</v>
      </c>
      <c r="B73" s="52"/>
      <c r="C73" s="52"/>
      <c r="D73" s="52"/>
      <c r="E73" s="52" t="s">
        <v>91</v>
      </c>
      <c r="F73" s="52"/>
      <c r="G73" s="52"/>
      <c r="H73" s="52"/>
      <c r="I73" s="52" t="s">
        <v>92</v>
      </c>
      <c r="J73" s="52"/>
      <c r="K73" s="52"/>
    </row>
    <row r="74" spans="1:11" ht="15" customHeight="1" x14ac:dyDescent="0.25">
      <c r="A74" s="42"/>
    </row>
    <row r="75" spans="1:11" ht="15" customHeight="1" x14ac:dyDescent="0.25">
      <c r="A75" s="42"/>
    </row>
    <row r="76" spans="1:11" ht="15" customHeight="1" x14ac:dyDescent="0.25">
      <c r="A76" s="42"/>
    </row>
    <row r="77" spans="1:11" ht="15" customHeight="1" x14ac:dyDescent="0.25">
      <c r="A77" s="53">
        <v>42684</v>
      </c>
      <c r="B77" s="53"/>
      <c r="C77" s="53"/>
      <c r="D77" s="53"/>
      <c r="E77" s="53"/>
      <c r="F77" s="53"/>
      <c r="G77" s="53"/>
      <c r="H77" s="53"/>
      <c r="I77" s="53"/>
      <c r="J77" s="53"/>
      <c r="K77" s="53"/>
    </row>
    <row r="78" spans="1:11" ht="15" x14ac:dyDescent="0.25"/>
    <row r="79" spans="1:11" ht="15" x14ac:dyDescent="0.25"/>
    <row r="80" spans="1:11" ht="15" x14ac:dyDescent="0.25"/>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row r="90" ht="15" x14ac:dyDescent="0.25"/>
    <row r="91" ht="15" x14ac:dyDescent="0.25"/>
    <row r="92" ht="15" x14ac:dyDescent="0.25"/>
    <row r="93" ht="15" x14ac:dyDescent="0.25"/>
    <row r="94" ht="15" x14ac:dyDescent="0.25"/>
    <row r="95" ht="15" x14ac:dyDescent="0.25"/>
    <row r="96" ht="15" hidden="1" x14ac:dyDescent="0.25"/>
  </sheetData>
  <sheetProtection sheet="1" objects="1" scenarios="1"/>
  <mergeCells count="70">
    <mergeCell ref="A77:K77"/>
    <mergeCell ref="A72:D72"/>
    <mergeCell ref="E72:H72"/>
    <mergeCell ref="I72:K72"/>
    <mergeCell ref="A73:D73"/>
    <mergeCell ref="E73:H73"/>
    <mergeCell ref="I73:K73"/>
    <mergeCell ref="A70:D70"/>
    <mergeCell ref="E70:H70"/>
    <mergeCell ref="I70:K70"/>
    <mergeCell ref="A71:D71"/>
    <mergeCell ref="E71:H71"/>
    <mergeCell ref="I71:K71"/>
    <mergeCell ref="A68:D68"/>
    <mergeCell ref="E68:H68"/>
    <mergeCell ref="I68:K68"/>
    <mergeCell ref="A69:D69"/>
    <mergeCell ref="E69:H69"/>
    <mergeCell ref="I69:K69"/>
    <mergeCell ref="A65:D65"/>
    <mergeCell ref="E65:H65"/>
    <mergeCell ref="I65:K65"/>
    <mergeCell ref="A67:D67"/>
    <mergeCell ref="E67:H67"/>
    <mergeCell ref="I67:K67"/>
    <mergeCell ref="A63:D63"/>
    <mergeCell ref="E63:H63"/>
    <mergeCell ref="I63:K63"/>
    <mergeCell ref="A64:D64"/>
    <mergeCell ref="E64:H64"/>
    <mergeCell ref="I64:K64"/>
    <mergeCell ref="A61:D61"/>
    <mergeCell ref="E61:H61"/>
    <mergeCell ref="I61:K61"/>
    <mergeCell ref="A62:D62"/>
    <mergeCell ref="E62:H62"/>
    <mergeCell ref="I62:K62"/>
    <mergeCell ref="A55:H57"/>
    <mergeCell ref="I55:K57"/>
    <mergeCell ref="A59:D59"/>
    <mergeCell ref="E59:H59"/>
    <mergeCell ref="I59:K59"/>
    <mergeCell ref="A60:D60"/>
    <mergeCell ref="E60:H60"/>
    <mergeCell ref="I60:K60"/>
    <mergeCell ref="A45:H47"/>
    <mergeCell ref="I45:K47"/>
    <mergeCell ref="A48:H50"/>
    <mergeCell ref="I48:K50"/>
    <mergeCell ref="A51:H54"/>
    <mergeCell ref="I51:K54"/>
    <mergeCell ref="A39:H40"/>
    <mergeCell ref="I39:K40"/>
    <mergeCell ref="A41:H42"/>
    <mergeCell ref="I41:K42"/>
    <mergeCell ref="A43:H44"/>
    <mergeCell ref="I43:K44"/>
    <mergeCell ref="A20:K22"/>
    <mergeCell ref="A24:K26"/>
    <mergeCell ref="A28:K30"/>
    <mergeCell ref="A34:H34"/>
    <mergeCell ref="I34:K34"/>
    <mergeCell ref="A35:H38"/>
    <mergeCell ref="I35:K38"/>
    <mergeCell ref="A1:K1"/>
    <mergeCell ref="A3:K4"/>
    <mergeCell ref="A7:K9"/>
    <mergeCell ref="A11:K13"/>
    <mergeCell ref="A15:K15"/>
    <mergeCell ref="A17:K18"/>
  </mergeCells>
  <pageMargins left="0.25" right="0.25" top="0.75" bottom="0.75" header="0.30000000000000004" footer="0.30000000000000004"/>
  <pageSetup paperSize="0" fitToWidth="0" fitToHeight="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heetViews>
  <sheetFormatPr defaultRowHeight="12.75" x14ac:dyDescent="0.2"/>
  <cols>
    <col min="1" max="1" width="7" style="56" bestFit="1" customWidth="1"/>
    <col min="2" max="2" width="3" style="56" bestFit="1" customWidth="1"/>
    <col min="3" max="6" width="9.140625" style="56" customWidth="1"/>
    <col min="7" max="7" width="10.28515625" style="56" bestFit="1" customWidth="1"/>
    <col min="8" max="8" width="9.140625" style="56" customWidth="1"/>
    <col min="9" max="16384" width="9.140625" style="56"/>
  </cols>
  <sheetData>
    <row r="1" spans="1:15" x14ac:dyDescent="0.2">
      <c r="A1" s="67" t="s">
        <v>104</v>
      </c>
      <c r="B1" s="67"/>
      <c r="C1" s="67"/>
      <c r="D1" s="67"/>
      <c r="E1" s="67"/>
      <c r="F1" s="67"/>
      <c r="G1" s="67"/>
      <c r="H1" s="54"/>
      <c r="I1" s="55" t="s">
        <v>105</v>
      </c>
    </row>
    <row r="2" spans="1:15" x14ac:dyDescent="0.2">
      <c r="A2" s="57"/>
      <c r="B2" s="57"/>
      <c r="C2" s="58" t="s">
        <v>106</v>
      </c>
      <c r="D2" s="58" t="s">
        <v>107</v>
      </c>
      <c r="E2" s="58" t="s">
        <v>108</v>
      </c>
      <c r="F2" s="58" t="s">
        <v>109</v>
      </c>
      <c r="G2" s="58" t="s">
        <v>110</v>
      </c>
      <c r="H2" s="59"/>
      <c r="I2" s="60" t="s">
        <v>111</v>
      </c>
    </row>
    <row r="3" spans="1:15" ht="15" x14ac:dyDescent="0.25">
      <c r="A3" s="61" t="s">
        <v>112</v>
      </c>
      <c r="B3" s="61">
        <v>1</v>
      </c>
      <c r="C3" s="62" t="s">
        <v>113</v>
      </c>
      <c r="D3" s="62">
        <v>36091</v>
      </c>
      <c r="E3" s="62">
        <v>43138</v>
      </c>
      <c r="F3" s="62">
        <v>50553</v>
      </c>
      <c r="G3" s="62">
        <v>58982</v>
      </c>
      <c r="H3" s="63"/>
      <c r="I3" s="64" t="s">
        <v>114</v>
      </c>
      <c r="L3" s="65"/>
      <c r="M3" s="65"/>
      <c r="N3" s="65"/>
      <c r="O3" s="65"/>
    </row>
    <row r="4" spans="1:15" ht="15" x14ac:dyDescent="0.25">
      <c r="A4" s="61" t="s">
        <v>115</v>
      </c>
      <c r="B4" s="61">
        <v>2</v>
      </c>
      <c r="C4" s="62" t="s">
        <v>113</v>
      </c>
      <c r="D4" s="62">
        <v>37050</v>
      </c>
      <c r="E4" s="62">
        <v>44286</v>
      </c>
      <c r="F4" s="62">
        <v>51899</v>
      </c>
      <c r="G4" s="62">
        <v>60549</v>
      </c>
      <c r="H4" s="63"/>
      <c r="I4" s="64" t="s">
        <v>116</v>
      </c>
      <c r="L4" s="65"/>
      <c r="M4" s="65"/>
      <c r="N4" s="65"/>
      <c r="O4" s="65"/>
    </row>
    <row r="5" spans="1:15" ht="15" x14ac:dyDescent="0.25">
      <c r="A5" s="61" t="s">
        <v>117</v>
      </c>
      <c r="B5" s="61">
        <v>3</v>
      </c>
      <c r="C5" s="62" t="s">
        <v>113</v>
      </c>
      <c r="D5" s="62">
        <v>38151</v>
      </c>
      <c r="E5" s="62">
        <v>45630</v>
      </c>
      <c r="F5" s="62">
        <v>53439</v>
      </c>
      <c r="G5" s="62">
        <v>62347</v>
      </c>
      <c r="H5" s="63"/>
      <c r="I5" s="64" t="s">
        <v>118</v>
      </c>
      <c r="L5" s="65"/>
      <c r="M5" s="65"/>
      <c r="N5" s="65"/>
      <c r="O5" s="65"/>
    </row>
    <row r="6" spans="1:15" ht="15" x14ac:dyDescent="0.25">
      <c r="A6" s="61" t="s">
        <v>119</v>
      </c>
      <c r="B6" s="61">
        <v>4</v>
      </c>
      <c r="C6" s="62" t="s">
        <v>113</v>
      </c>
      <c r="D6" s="62">
        <v>39295</v>
      </c>
      <c r="E6" s="62">
        <v>46970</v>
      </c>
      <c r="F6" s="62">
        <v>55044</v>
      </c>
      <c r="G6" s="62">
        <v>64220</v>
      </c>
      <c r="H6" s="63"/>
      <c r="I6" s="64" t="s">
        <v>120</v>
      </c>
      <c r="L6" s="65"/>
      <c r="M6" s="65"/>
      <c r="N6" s="65"/>
      <c r="O6" s="65"/>
    </row>
    <row r="7" spans="1:15" ht="15" x14ac:dyDescent="0.25">
      <c r="A7" s="61" t="s">
        <v>121</v>
      </c>
      <c r="B7" s="61">
        <v>5</v>
      </c>
      <c r="C7" s="62">
        <v>33655</v>
      </c>
      <c r="D7" s="62">
        <v>40584</v>
      </c>
      <c r="E7" s="62">
        <v>48399</v>
      </c>
      <c r="F7" s="62">
        <v>57221</v>
      </c>
      <c r="G7" s="62">
        <v>66265</v>
      </c>
      <c r="H7" s="63"/>
      <c r="K7" s="65"/>
      <c r="L7" s="65"/>
      <c r="M7" s="65"/>
      <c r="N7" s="65"/>
      <c r="O7" s="65"/>
    </row>
    <row r="8" spans="1:15" ht="15" x14ac:dyDescent="0.25">
      <c r="A8" s="61" t="s">
        <v>122</v>
      </c>
      <c r="B8" s="61">
        <v>6</v>
      </c>
      <c r="C8" s="62">
        <v>34552</v>
      </c>
      <c r="D8" s="62">
        <v>41872</v>
      </c>
      <c r="E8" s="62">
        <v>49977</v>
      </c>
      <c r="F8" s="62">
        <v>59391</v>
      </c>
      <c r="G8" s="62">
        <v>68315</v>
      </c>
      <c r="H8" s="63"/>
      <c r="K8" s="65"/>
      <c r="L8" s="65"/>
      <c r="M8" s="65"/>
      <c r="N8" s="65"/>
      <c r="O8" s="65"/>
    </row>
    <row r="9" spans="1:15" ht="15" x14ac:dyDescent="0.25">
      <c r="A9" s="66" t="s">
        <v>123</v>
      </c>
      <c r="B9" s="66">
        <v>7</v>
      </c>
      <c r="C9" s="62">
        <v>35576</v>
      </c>
      <c r="D9" s="62">
        <v>43162</v>
      </c>
      <c r="E9" s="62">
        <v>51319</v>
      </c>
      <c r="F9" s="62">
        <v>61563</v>
      </c>
      <c r="G9" s="62">
        <v>70363</v>
      </c>
      <c r="H9" s="63"/>
      <c r="K9" s="65"/>
      <c r="L9" s="65"/>
      <c r="M9" s="65"/>
      <c r="N9" s="65"/>
      <c r="O9" s="65"/>
    </row>
    <row r="10" spans="1:15" ht="15" x14ac:dyDescent="0.25">
      <c r="A10" s="66" t="s">
        <v>124</v>
      </c>
      <c r="B10" s="66">
        <v>8</v>
      </c>
      <c r="C10" s="62">
        <v>36644</v>
      </c>
      <c r="D10" s="62">
        <v>44454</v>
      </c>
      <c r="E10" s="62">
        <v>52815</v>
      </c>
      <c r="F10" s="62">
        <v>63738</v>
      </c>
      <c r="G10" s="62">
        <v>72430</v>
      </c>
      <c r="H10" s="63"/>
      <c r="K10" s="65"/>
      <c r="L10" s="65"/>
      <c r="M10" s="65"/>
      <c r="N10" s="65"/>
      <c r="O10" s="65"/>
    </row>
    <row r="11" spans="1:15" ht="15" x14ac:dyDescent="0.25">
      <c r="A11" s="66" t="s">
        <v>125</v>
      </c>
      <c r="B11" s="66">
        <v>9</v>
      </c>
      <c r="C11" s="62">
        <v>37854</v>
      </c>
      <c r="D11" s="62">
        <v>45740</v>
      </c>
      <c r="E11" s="62">
        <v>54356</v>
      </c>
      <c r="F11" s="62">
        <v>65875</v>
      </c>
      <c r="G11" s="62">
        <v>74561</v>
      </c>
      <c r="H11" s="63"/>
      <c r="K11" s="65"/>
      <c r="L11" s="65"/>
      <c r="M11" s="65"/>
      <c r="N11" s="65"/>
      <c r="O11" s="65"/>
    </row>
    <row r="12" spans="1:15" ht="15" x14ac:dyDescent="0.25">
      <c r="A12" s="66" t="s">
        <v>126</v>
      </c>
      <c r="B12" s="66">
        <v>10</v>
      </c>
      <c r="C12" s="62">
        <v>39067</v>
      </c>
      <c r="D12" s="62">
        <v>47071</v>
      </c>
      <c r="E12" s="62">
        <v>55942</v>
      </c>
      <c r="F12" s="62">
        <v>68091</v>
      </c>
      <c r="G12" s="62">
        <v>76756</v>
      </c>
      <c r="H12" s="63"/>
      <c r="K12" s="65"/>
      <c r="L12" s="65"/>
      <c r="M12" s="65"/>
      <c r="N12" s="65"/>
      <c r="O12" s="65"/>
    </row>
    <row r="13" spans="1:15" ht="15" x14ac:dyDescent="0.25">
      <c r="A13" s="61" t="s">
        <v>127</v>
      </c>
      <c r="B13" s="61">
        <v>11</v>
      </c>
      <c r="C13" s="62">
        <v>40281</v>
      </c>
      <c r="D13" s="62">
        <v>48438</v>
      </c>
      <c r="E13" s="62">
        <v>57576</v>
      </c>
      <c r="F13" s="62">
        <v>70380</v>
      </c>
      <c r="G13" s="62">
        <v>79017</v>
      </c>
      <c r="H13" s="63"/>
      <c r="K13" s="65"/>
      <c r="L13" s="65"/>
      <c r="M13" s="65"/>
      <c r="N13" s="65"/>
      <c r="O13" s="65"/>
    </row>
    <row r="14" spans="1:15" ht="15" x14ac:dyDescent="0.25">
      <c r="A14" s="61" t="s">
        <v>128</v>
      </c>
      <c r="B14" s="61">
        <v>12</v>
      </c>
      <c r="C14" s="62">
        <v>41497</v>
      </c>
      <c r="D14" s="62">
        <v>49850</v>
      </c>
      <c r="E14" s="62">
        <v>59261</v>
      </c>
      <c r="F14" s="62">
        <v>72747</v>
      </c>
      <c r="G14" s="62">
        <v>81342</v>
      </c>
      <c r="H14" s="63"/>
      <c r="K14" s="65"/>
      <c r="L14" s="65"/>
      <c r="M14" s="65"/>
      <c r="N14" s="65"/>
      <c r="O14" s="65"/>
    </row>
    <row r="15" spans="1:15" ht="15" x14ac:dyDescent="0.25">
      <c r="A15" s="66" t="s">
        <v>129</v>
      </c>
      <c r="B15" s="66">
        <v>13</v>
      </c>
      <c r="C15" s="62">
        <v>42704</v>
      </c>
      <c r="D15" s="62">
        <v>51300</v>
      </c>
      <c r="E15" s="62">
        <v>60995</v>
      </c>
      <c r="F15" s="62">
        <v>75197</v>
      </c>
      <c r="G15" s="62">
        <v>83737</v>
      </c>
      <c r="H15" s="63"/>
      <c r="K15" s="65"/>
      <c r="L15" s="65"/>
      <c r="M15" s="65"/>
      <c r="N15" s="65"/>
      <c r="O15" s="65"/>
    </row>
    <row r="16" spans="1:15" ht="15" x14ac:dyDescent="0.25">
      <c r="A16" s="66" t="s">
        <v>130</v>
      </c>
      <c r="B16" s="66">
        <v>14</v>
      </c>
      <c r="C16" s="62">
        <v>43941</v>
      </c>
      <c r="D16" s="62">
        <v>52794</v>
      </c>
      <c r="E16" s="62">
        <v>62784</v>
      </c>
      <c r="F16" s="62">
        <v>77731</v>
      </c>
      <c r="G16" s="62">
        <v>86209</v>
      </c>
      <c r="H16" s="63"/>
      <c r="K16" s="65"/>
      <c r="L16" s="65"/>
      <c r="M16" s="65"/>
      <c r="N16" s="65"/>
      <c r="O16" s="65"/>
    </row>
    <row r="17" spans="1:15" ht="15" x14ac:dyDescent="0.25">
      <c r="A17" s="66" t="s">
        <v>131</v>
      </c>
      <c r="B17" s="66">
        <v>15</v>
      </c>
      <c r="C17" s="62">
        <v>45214</v>
      </c>
      <c r="D17" s="62">
        <v>54339</v>
      </c>
      <c r="E17" s="62">
        <v>64622</v>
      </c>
      <c r="F17" s="62">
        <v>80348</v>
      </c>
      <c r="G17" s="62">
        <v>88751</v>
      </c>
      <c r="H17" s="63"/>
      <c r="K17" s="65"/>
      <c r="L17" s="65"/>
      <c r="M17" s="65"/>
      <c r="N17" s="65"/>
      <c r="O17" s="65"/>
    </row>
    <row r="18" spans="1:15" ht="15" x14ac:dyDescent="0.25">
      <c r="A18" s="66" t="s">
        <v>132</v>
      </c>
      <c r="B18" s="66">
        <v>16</v>
      </c>
      <c r="C18" s="62">
        <v>46527</v>
      </c>
      <c r="D18" s="62">
        <v>55926</v>
      </c>
      <c r="E18" s="62">
        <v>66515</v>
      </c>
      <c r="F18" s="62">
        <v>83063</v>
      </c>
      <c r="G18" s="62">
        <v>91371</v>
      </c>
      <c r="H18" s="63"/>
      <c r="K18" s="65"/>
      <c r="L18" s="65"/>
      <c r="M18" s="65"/>
      <c r="N18" s="65"/>
      <c r="O18" s="65"/>
    </row>
    <row r="19" spans="1:15" ht="15" x14ac:dyDescent="0.25">
      <c r="A19" s="61" t="s">
        <v>133</v>
      </c>
      <c r="B19" s="61">
        <v>17</v>
      </c>
      <c r="C19" s="62">
        <v>47878</v>
      </c>
      <c r="D19" s="62">
        <v>57560</v>
      </c>
      <c r="E19" s="62">
        <v>68471</v>
      </c>
      <c r="F19" s="62">
        <v>85510</v>
      </c>
      <c r="G19" s="62">
        <v>94069</v>
      </c>
      <c r="H19" s="63"/>
      <c r="K19" s="65"/>
      <c r="L19" s="65"/>
      <c r="M19" s="65"/>
      <c r="N19" s="65"/>
      <c r="O19" s="65"/>
    </row>
    <row r="20" spans="1:15" ht="15" x14ac:dyDescent="0.25">
      <c r="A20" s="61" t="s">
        <v>134</v>
      </c>
      <c r="B20" s="61">
        <v>18</v>
      </c>
      <c r="C20" s="62">
        <v>49275</v>
      </c>
      <c r="D20" s="62">
        <v>59244</v>
      </c>
      <c r="E20" s="62">
        <v>70477</v>
      </c>
      <c r="F20" s="62">
        <v>88031</v>
      </c>
      <c r="G20" s="62">
        <v>96850</v>
      </c>
      <c r="H20" s="63"/>
      <c r="K20" s="65"/>
      <c r="L20" s="65"/>
      <c r="M20" s="65"/>
      <c r="N20" s="65"/>
      <c r="O20" s="65"/>
    </row>
    <row r="21" spans="1:15" ht="15" x14ac:dyDescent="0.25">
      <c r="A21" s="66" t="s">
        <v>135</v>
      </c>
      <c r="B21" s="66">
        <v>19</v>
      </c>
      <c r="C21" s="62">
        <v>50710</v>
      </c>
      <c r="D21" s="62">
        <v>60975</v>
      </c>
      <c r="E21" s="62">
        <v>72544</v>
      </c>
      <c r="F21" s="62">
        <v>90625</v>
      </c>
      <c r="G21" s="62">
        <v>99710</v>
      </c>
      <c r="H21" s="63"/>
      <c r="K21" s="65"/>
      <c r="L21" s="65"/>
      <c r="M21" s="65"/>
      <c r="N21" s="65"/>
      <c r="O21" s="65"/>
    </row>
    <row r="22" spans="1:15" ht="15" x14ac:dyDescent="0.25">
      <c r="A22" s="66" t="s">
        <v>136</v>
      </c>
      <c r="B22" s="66">
        <v>20</v>
      </c>
      <c r="C22" s="62">
        <v>52231</v>
      </c>
      <c r="D22" s="62">
        <v>62805</v>
      </c>
      <c r="E22" s="62">
        <v>74719</v>
      </c>
      <c r="F22" s="62">
        <v>93344</v>
      </c>
      <c r="G22" s="62">
        <v>102703</v>
      </c>
      <c r="H22" s="63"/>
      <c r="K22" s="65"/>
      <c r="L22" s="65"/>
      <c r="M22" s="65"/>
      <c r="N22" s="65"/>
      <c r="O22" s="65"/>
    </row>
  </sheetData>
  <mergeCells count="1">
    <mergeCell ref="A1:G1"/>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4"/>
  <sheetViews>
    <sheetView workbookViewId="0"/>
  </sheetViews>
  <sheetFormatPr defaultRowHeight="12.75" x14ac:dyDescent="0.2"/>
  <cols>
    <col min="1" max="1" width="9.140625" style="68" customWidth="1"/>
    <col min="2" max="2" width="6.85546875" style="68" bestFit="1" customWidth="1"/>
    <col min="3" max="3" width="9" style="68" bestFit="1" customWidth="1"/>
    <col min="4" max="14" width="3" style="68" bestFit="1" customWidth="1"/>
    <col min="15" max="16" width="9.140625" style="68" customWidth="1"/>
    <col min="17" max="17" width="6.85546875" style="68" bestFit="1" customWidth="1"/>
    <col min="18" max="18" width="9" style="71" customWidth="1"/>
    <col min="19" max="29" width="3" style="68" bestFit="1" customWidth="1"/>
    <col min="30" max="30" width="9.140625" style="68" customWidth="1"/>
    <col min="31" max="16384" width="9.140625" style="68"/>
  </cols>
  <sheetData>
    <row r="1" spans="1:29" x14ac:dyDescent="0.2">
      <c r="B1" s="72" t="s">
        <v>137</v>
      </c>
      <c r="C1" s="72"/>
      <c r="D1" s="72"/>
      <c r="E1" s="72"/>
      <c r="F1" s="72"/>
      <c r="G1" s="72"/>
      <c r="H1" s="72"/>
      <c r="I1" s="72"/>
      <c r="J1" s="72"/>
      <c r="K1" s="72"/>
      <c r="L1" s="72"/>
      <c r="M1" s="72"/>
      <c r="N1" s="72"/>
      <c r="O1" s="70"/>
      <c r="Q1" s="72" t="s">
        <v>138</v>
      </c>
      <c r="R1" s="72"/>
      <c r="S1" s="72"/>
      <c r="T1" s="72"/>
      <c r="U1" s="72"/>
      <c r="V1" s="72"/>
      <c r="W1" s="72"/>
      <c r="X1" s="72"/>
      <c r="Y1" s="72"/>
      <c r="Z1" s="72"/>
      <c r="AA1" s="72"/>
      <c r="AB1" s="72"/>
      <c r="AC1" s="72"/>
    </row>
    <row r="2" spans="1:29" x14ac:dyDescent="0.2">
      <c r="A2" s="68" t="s">
        <v>139</v>
      </c>
      <c r="B2" s="70" t="s">
        <v>140</v>
      </c>
      <c r="C2" s="70" t="s">
        <v>141</v>
      </c>
      <c r="D2" s="70">
        <v>0</v>
      </c>
      <c r="E2" s="70">
        <v>1</v>
      </c>
      <c r="F2" s="70">
        <v>2</v>
      </c>
      <c r="G2" s="70">
        <v>3</v>
      </c>
      <c r="H2" s="70">
        <v>4</v>
      </c>
      <c r="I2" s="70">
        <v>5</v>
      </c>
      <c r="J2" s="70">
        <v>6</v>
      </c>
      <c r="K2" s="70">
        <v>7</v>
      </c>
      <c r="L2" s="70">
        <v>8</v>
      </c>
      <c r="M2" s="70">
        <v>9</v>
      </c>
      <c r="N2" s="70">
        <v>10</v>
      </c>
      <c r="O2" s="70"/>
      <c r="P2" s="68" t="s">
        <v>139</v>
      </c>
      <c r="Q2" s="70" t="s">
        <v>140</v>
      </c>
      <c r="R2" s="69" t="s">
        <v>141</v>
      </c>
      <c r="S2" s="70">
        <v>0</v>
      </c>
      <c r="T2" s="70">
        <v>1</v>
      </c>
      <c r="U2" s="70">
        <v>2</v>
      </c>
      <c r="V2" s="70">
        <v>3</v>
      </c>
      <c r="W2" s="70">
        <v>4</v>
      </c>
      <c r="X2" s="70">
        <v>5</v>
      </c>
      <c r="Y2" s="70">
        <v>6</v>
      </c>
      <c r="Z2" s="70">
        <v>7</v>
      </c>
      <c r="AA2" s="70">
        <v>8</v>
      </c>
      <c r="AB2" s="70">
        <v>9</v>
      </c>
      <c r="AC2" s="70">
        <v>10</v>
      </c>
    </row>
    <row r="3" spans="1:29" x14ac:dyDescent="0.2">
      <c r="A3" s="68" t="s">
        <v>142</v>
      </c>
      <c r="B3" s="68" t="s">
        <v>111</v>
      </c>
      <c r="C3" s="71">
        <v>0</v>
      </c>
      <c r="D3" s="68">
        <v>5</v>
      </c>
      <c r="E3" s="68">
        <v>5</v>
      </c>
      <c r="F3" s="68">
        <f t="shared" ref="F3:N3" si="0">E3</f>
        <v>5</v>
      </c>
      <c r="G3" s="68">
        <f t="shared" si="0"/>
        <v>5</v>
      </c>
      <c r="H3" s="68">
        <f t="shared" si="0"/>
        <v>5</v>
      </c>
      <c r="I3" s="68">
        <f t="shared" si="0"/>
        <v>5</v>
      </c>
      <c r="J3" s="68">
        <f t="shared" si="0"/>
        <v>5</v>
      </c>
      <c r="K3" s="68">
        <f t="shared" si="0"/>
        <v>5</v>
      </c>
      <c r="L3" s="68">
        <f t="shared" si="0"/>
        <v>5</v>
      </c>
      <c r="M3" s="68">
        <f t="shared" si="0"/>
        <v>5</v>
      </c>
      <c r="N3" s="68">
        <f t="shared" si="0"/>
        <v>5</v>
      </c>
      <c r="P3" s="68" t="s">
        <v>142</v>
      </c>
      <c r="Q3" s="68" t="s">
        <v>111</v>
      </c>
      <c r="R3" s="71">
        <v>0</v>
      </c>
      <c r="S3" s="68">
        <v>6</v>
      </c>
      <c r="T3" s="68">
        <v>6</v>
      </c>
      <c r="U3" s="68">
        <f t="shared" ref="U3:AC3" si="1">T3</f>
        <v>6</v>
      </c>
      <c r="V3" s="68">
        <f t="shared" si="1"/>
        <v>6</v>
      </c>
      <c r="W3" s="68">
        <f t="shared" si="1"/>
        <v>6</v>
      </c>
      <c r="X3" s="68">
        <f t="shared" si="1"/>
        <v>6</v>
      </c>
      <c r="Y3" s="68">
        <f t="shared" si="1"/>
        <v>6</v>
      </c>
      <c r="Z3" s="68">
        <f t="shared" si="1"/>
        <v>6</v>
      </c>
      <c r="AA3" s="68">
        <f t="shared" si="1"/>
        <v>6</v>
      </c>
      <c r="AB3" s="68">
        <f t="shared" si="1"/>
        <v>6</v>
      </c>
      <c r="AC3" s="68">
        <f t="shared" si="1"/>
        <v>6</v>
      </c>
    </row>
    <row r="4" spans="1:29" x14ac:dyDescent="0.2">
      <c r="A4" s="68" t="s">
        <v>143</v>
      </c>
      <c r="B4" s="68" t="s">
        <v>111</v>
      </c>
      <c r="C4" s="71">
        <v>1</v>
      </c>
      <c r="D4" s="68">
        <v>5</v>
      </c>
      <c r="E4" s="68">
        <v>5</v>
      </c>
      <c r="F4" s="68">
        <f t="shared" ref="F4:N4" si="2">E4</f>
        <v>5</v>
      </c>
      <c r="G4" s="68">
        <f t="shared" si="2"/>
        <v>5</v>
      </c>
      <c r="H4" s="68">
        <f t="shared" si="2"/>
        <v>5</v>
      </c>
      <c r="I4" s="68">
        <f t="shared" si="2"/>
        <v>5</v>
      </c>
      <c r="J4" s="68">
        <f t="shared" si="2"/>
        <v>5</v>
      </c>
      <c r="K4" s="68">
        <f t="shared" si="2"/>
        <v>5</v>
      </c>
      <c r="L4" s="68">
        <f t="shared" si="2"/>
        <v>5</v>
      </c>
      <c r="M4" s="68">
        <f t="shared" si="2"/>
        <v>5</v>
      </c>
      <c r="N4" s="68">
        <f t="shared" si="2"/>
        <v>5</v>
      </c>
      <c r="P4" s="68" t="s">
        <v>143</v>
      </c>
      <c r="Q4" s="68" t="s">
        <v>111</v>
      </c>
      <c r="R4" s="71">
        <v>1</v>
      </c>
      <c r="S4" s="68">
        <v>6</v>
      </c>
      <c r="T4" s="68">
        <v>6</v>
      </c>
      <c r="U4" s="68">
        <f t="shared" ref="U4:AC4" si="3">T4</f>
        <v>6</v>
      </c>
      <c r="V4" s="68">
        <f t="shared" si="3"/>
        <v>6</v>
      </c>
      <c r="W4" s="68">
        <f t="shared" si="3"/>
        <v>6</v>
      </c>
      <c r="X4" s="68">
        <f t="shared" si="3"/>
        <v>6</v>
      </c>
      <c r="Y4" s="68">
        <f t="shared" si="3"/>
        <v>6</v>
      </c>
      <c r="Z4" s="68">
        <f t="shared" si="3"/>
        <v>6</v>
      </c>
      <c r="AA4" s="68">
        <f t="shared" si="3"/>
        <v>6</v>
      </c>
      <c r="AB4" s="68">
        <f t="shared" si="3"/>
        <v>6</v>
      </c>
      <c r="AC4" s="68">
        <f t="shared" si="3"/>
        <v>6</v>
      </c>
    </row>
    <row r="5" spans="1:29" x14ac:dyDescent="0.2">
      <c r="A5" s="68" t="s">
        <v>144</v>
      </c>
      <c r="B5" s="68" t="s">
        <v>111</v>
      </c>
      <c r="C5" s="71">
        <v>2</v>
      </c>
      <c r="D5" s="68">
        <v>5</v>
      </c>
      <c r="E5" s="68">
        <v>5</v>
      </c>
      <c r="F5" s="68">
        <v>5</v>
      </c>
      <c r="G5" s="68">
        <v>5</v>
      </c>
      <c r="H5" s="68">
        <f t="shared" ref="H5:N6" si="4">G5</f>
        <v>5</v>
      </c>
      <c r="I5" s="68">
        <f t="shared" si="4"/>
        <v>5</v>
      </c>
      <c r="J5" s="68">
        <f t="shared" si="4"/>
        <v>5</v>
      </c>
      <c r="K5" s="68">
        <f t="shared" si="4"/>
        <v>5</v>
      </c>
      <c r="L5" s="68">
        <f t="shared" si="4"/>
        <v>5</v>
      </c>
      <c r="M5" s="68">
        <f t="shared" si="4"/>
        <v>5</v>
      </c>
      <c r="N5" s="68">
        <f t="shared" si="4"/>
        <v>5</v>
      </c>
      <c r="P5" s="68" t="s">
        <v>144</v>
      </c>
      <c r="Q5" s="68" t="s">
        <v>111</v>
      </c>
      <c r="R5" s="71">
        <v>2</v>
      </c>
      <c r="S5" s="68">
        <v>7</v>
      </c>
      <c r="T5" s="68">
        <v>7</v>
      </c>
      <c r="U5" s="68">
        <v>7</v>
      </c>
      <c r="V5" s="68">
        <v>7</v>
      </c>
      <c r="W5" s="68">
        <f t="shared" ref="W5:AC6" si="5">V5</f>
        <v>7</v>
      </c>
      <c r="X5" s="68">
        <f t="shared" si="5"/>
        <v>7</v>
      </c>
      <c r="Y5" s="68">
        <f t="shared" si="5"/>
        <v>7</v>
      </c>
      <c r="Z5" s="68">
        <f t="shared" si="5"/>
        <v>7</v>
      </c>
      <c r="AA5" s="68">
        <f t="shared" si="5"/>
        <v>7</v>
      </c>
      <c r="AB5" s="68">
        <f t="shared" si="5"/>
        <v>7</v>
      </c>
      <c r="AC5" s="68">
        <f t="shared" si="5"/>
        <v>7</v>
      </c>
    </row>
    <row r="6" spans="1:29" x14ac:dyDescent="0.2">
      <c r="A6" s="68" t="s">
        <v>145</v>
      </c>
      <c r="B6" s="68" t="s">
        <v>111</v>
      </c>
      <c r="C6" s="71">
        <v>3</v>
      </c>
      <c r="D6" s="68">
        <v>5</v>
      </c>
      <c r="E6" s="68">
        <v>5</v>
      </c>
      <c r="F6" s="68">
        <v>5</v>
      </c>
      <c r="G6" s="68">
        <v>5</v>
      </c>
      <c r="H6" s="68">
        <f t="shared" si="4"/>
        <v>5</v>
      </c>
      <c r="I6" s="68">
        <f t="shared" si="4"/>
        <v>5</v>
      </c>
      <c r="J6" s="68">
        <f t="shared" si="4"/>
        <v>5</v>
      </c>
      <c r="K6" s="68">
        <f t="shared" si="4"/>
        <v>5</v>
      </c>
      <c r="L6" s="68">
        <f t="shared" si="4"/>
        <v>5</v>
      </c>
      <c r="M6" s="68">
        <f t="shared" si="4"/>
        <v>5</v>
      </c>
      <c r="N6" s="68">
        <f t="shared" si="4"/>
        <v>5</v>
      </c>
      <c r="P6" s="68" t="s">
        <v>145</v>
      </c>
      <c r="Q6" s="68" t="s">
        <v>111</v>
      </c>
      <c r="R6" s="71">
        <v>3</v>
      </c>
      <c r="S6" s="68">
        <v>7</v>
      </c>
      <c r="T6" s="68">
        <v>7</v>
      </c>
      <c r="U6" s="68">
        <v>7</v>
      </c>
      <c r="V6" s="68">
        <v>7</v>
      </c>
      <c r="W6" s="68">
        <f t="shared" si="5"/>
        <v>7</v>
      </c>
      <c r="X6" s="68">
        <f t="shared" si="5"/>
        <v>7</v>
      </c>
      <c r="Y6" s="68">
        <f t="shared" si="5"/>
        <v>7</v>
      </c>
      <c r="Z6" s="68">
        <f t="shared" si="5"/>
        <v>7</v>
      </c>
      <c r="AA6" s="68">
        <f t="shared" si="5"/>
        <v>7</v>
      </c>
      <c r="AB6" s="68">
        <f t="shared" si="5"/>
        <v>7</v>
      </c>
      <c r="AC6" s="68">
        <f t="shared" si="5"/>
        <v>7</v>
      </c>
    </row>
    <row r="7" spans="1:29" x14ac:dyDescent="0.2">
      <c r="A7" s="68" t="s">
        <v>146</v>
      </c>
      <c r="B7" s="68" t="s">
        <v>111</v>
      </c>
      <c r="C7" s="71">
        <v>4</v>
      </c>
      <c r="D7" s="68">
        <v>6</v>
      </c>
      <c r="E7" s="68">
        <v>6</v>
      </c>
      <c r="F7" s="68">
        <v>6</v>
      </c>
      <c r="G7" s="68">
        <v>6</v>
      </c>
      <c r="H7" s="68">
        <v>7</v>
      </c>
      <c r="I7" s="68">
        <v>7</v>
      </c>
      <c r="J7" s="68">
        <f t="shared" ref="J7:N8" si="6">I7</f>
        <v>7</v>
      </c>
      <c r="K7" s="68">
        <f t="shared" si="6"/>
        <v>7</v>
      </c>
      <c r="L7" s="68">
        <f t="shared" si="6"/>
        <v>7</v>
      </c>
      <c r="M7" s="68">
        <f t="shared" si="6"/>
        <v>7</v>
      </c>
      <c r="N7" s="68">
        <f t="shared" si="6"/>
        <v>7</v>
      </c>
      <c r="P7" s="68" t="s">
        <v>146</v>
      </c>
      <c r="Q7" s="68" t="s">
        <v>111</v>
      </c>
      <c r="R7" s="71">
        <v>4</v>
      </c>
      <c r="S7" s="68">
        <v>8</v>
      </c>
      <c r="T7" s="68">
        <v>8</v>
      </c>
      <c r="U7" s="68">
        <v>8</v>
      </c>
      <c r="V7" s="68">
        <v>8</v>
      </c>
      <c r="W7" s="68">
        <v>9</v>
      </c>
      <c r="X7" s="68">
        <v>9</v>
      </c>
      <c r="Y7" s="68">
        <f t="shared" ref="Y7:AC8" si="7">X7</f>
        <v>9</v>
      </c>
      <c r="Z7" s="68">
        <f t="shared" si="7"/>
        <v>9</v>
      </c>
      <c r="AA7" s="68">
        <f t="shared" si="7"/>
        <v>9</v>
      </c>
      <c r="AB7" s="68">
        <f t="shared" si="7"/>
        <v>9</v>
      </c>
      <c r="AC7" s="68">
        <f t="shared" si="7"/>
        <v>9</v>
      </c>
    </row>
    <row r="8" spans="1:29" x14ac:dyDescent="0.2">
      <c r="A8" s="68" t="s">
        <v>147</v>
      </c>
      <c r="B8" s="68" t="s">
        <v>111</v>
      </c>
      <c r="C8" s="71">
        <v>5</v>
      </c>
      <c r="D8" s="68">
        <v>6</v>
      </c>
      <c r="E8" s="68">
        <v>6</v>
      </c>
      <c r="F8" s="68">
        <v>6</v>
      </c>
      <c r="G8" s="68">
        <v>6</v>
      </c>
      <c r="H8" s="68">
        <v>7</v>
      </c>
      <c r="I8" s="68">
        <v>7</v>
      </c>
      <c r="J8" s="68">
        <f t="shared" si="6"/>
        <v>7</v>
      </c>
      <c r="K8" s="68">
        <f t="shared" si="6"/>
        <v>7</v>
      </c>
      <c r="L8" s="68">
        <f t="shared" si="6"/>
        <v>7</v>
      </c>
      <c r="M8" s="68">
        <f t="shared" si="6"/>
        <v>7</v>
      </c>
      <c r="N8" s="68">
        <f t="shared" si="6"/>
        <v>7</v>
      </c>
      <c r="P8" s="68" t="s">
        <v>147</v>
      </c>
      <c r="Q8" s="68" t="s">
        <v>111</v>
      </c>
      <c r="R8" s="71">
        <v>5</v>
      </c>
      <c r="S8" s="68">
        <v>8</v>
      </c>
      <c r="T8" s="68">
        <v>8</v>
      </c>
      <c r="U8" s="68">
        <v>8</v>
      </c>
      <c r="V8" s="68">
        <v>8</v>
      </c>
      <c r="W8" s="68">
        <v>9</v>
      </c>
      <c r="X8" s="68">
        <v>9</v>
      </c>
      <c r="Y8" s="68">
        <f t="shared" si="7"/>
        <v>9</v>
      </c>
      <c r="Z8" s="68">
        <f t="shared" si="7"/>
        <v>9</v>
      </c>
      <c r="AA8" s="68">
        <f t="shared" si="7"/>
        <v>9</v>
      </c>
      <c r="AB8" s="68">
        <f t="shared" si="7"/>
        <v>9</v>
      </c>
      <c r="AC8" s="68">
        <f t="shared" si="7"/>
        <v>9</v>
      </c>
    </row>
    <row r="9" spans="1:29" x14ac:dyDescent="0.2">
      <c r="A9" s="68" t="s">
        <v>148</v>
      </c>
      <c r="B9" s="68" t="s">
        <v>111</v>
      </c>
      <c r="C9" s="71">
        <v>6</v>
      </c>
      <c r="D9" s="68">
        <v>7</v>
      </c>
      <c r="E9" s="68">
        <v>7</v>
      </c>
      <c r="F9" s="68">
        <v>7</v>
      </c>
      <c r="G9" s="68">
        <v>7</v>
      </c>
      <c r="H9" s="68">
        <v>8</v>
      </c>
      <c r="I9" s="68">
        <v>8</v>
      </c>
      <c r="J9" s="68">
        <v>8</v>
      </c>
      <c r="K9" s="68">
        <v>8</v>
      </c>
      <c r="L9" s="68">
        <f t="shared" ref="L9:N10" si="8">K9</f>
        <v>8</v>
      </c>
      <c r="M9" s="68">
        <f t="shared" si="8"/>
        <v>8</v>
      </c>
      <c r="N9" s="68">
        <f t="shared" si="8"/>
        <v>8</v>
      </c>
      <c r="P9" s="68" t="s">
        <v>148</v>
      </c>
      <c r="Q9" s="68" t="s">
        <v>111</v>
      </c>
      <c r="R9" s="71">
        <v>6</v>
      </c>
      <c r="S9" s="68">
        <v>9</v>
      </c>
      <c r="T9" s="68">
        <v>9</v>
      </c>
      <c r="U9" s="68">
        <v>9</v>
      </c>
      <c r="V9" s="68">
        <v>9</v>
      </c>
      <c r="W9" s="68">
        <v>10</v>
      </c>
      <c r="X9" s="68">
        <v>10</v>
      </c>
      <c r="Y9" s="68">
        <v>10</v>
      </c>
      <c r="Z9" s="68">
        <v>10</v>
      </c>
      <c r="AA9" s="68">
        <f t="shared" ref="AA9:AC10" si="9">Z9</f>
        <v>10</v>
      </c>
      <c r="AB9" s="68">
        <f t="shared" si="9"/>
        <v>10</v>
      </c>
      <c r="AC9" s="68">
        <f t="shared" si="9"/>
        <v>10</v>
      </c>
    </row>
    <row r="10" spans="1:29" x14ac:dyDescent="0.2">
      <c r="A10" s="68" t="s">
        <v>149</v>
      </c>
      <c r="B10" s="68" t="s">
        <v>111</v>
      </c>
      <c r="C10" s="71">
        <v>7</v>
      </c>
      <c r="D10" s="68">
        <v>7</v>
      </c>
      <c r="E10" s="68">
        <v>7</v>
      </c>
      <c r="F10" s="68">
        <v>7</v>
      </c>
      <c r="G10" s="68">
        <v>7</v>
      </c>
      <c r="H10" s="68">
        <v>8</v>
      </c>
      <c r="I10" s="68">
        <v>8</v>
      </c>
      <c r="J10" s="68">
        <v>8</v>
      </c>
      <c r="K10" s="68">
        <v>8</v>
      </c>
      <c r="L10" s="68">
        <f t="shared" si="8"/>
        <v>8</v>
      </c>
      <c r="M10" s="68">
        <f t="shared" si="8"/>
        <v>8</v>
      </c>
      <c r="N10" s="68">
        <f t="shared" si="8"/>
        <v>8</v>
      </c>
      <c r="P10" s="68" t="s">
        <v>149</v>
      </c>
      <c r="Q10" s="68" t="s">
        <v>111</v>
      </c>
      <c r="R10" s="71">
        <v>7</v>
      </c>
      <c r="S10" s="68">
        <v>9</v>
      </c>
      <c r="T10" s="68">
        <v>9</v>
      </c>
      <c r="U10" s="68">
        <v>9</v>
      </c>
      <c r="V10" s="68">
        <v>9</v>
      </c>
      <c r="W10" s="68">
        <v>10</v>
      </c>
      <c r="X10" s="68">
        <v>10</v>
      </c>
      <c r="Y10" s="68">
        <v>10</v>
      </c>
      <c r="Z10" s="68">
        <v>10</v>
      </c>
      <c r="AA10" s="68">
        <f t="shared" si="9"/>
        <v>10</v>
      </c>
      <c r="AB10" s="68">
        <f t="shared" si="9"/>
        <v>10</v>
      </c>
      <c r="AC10" s="68">
        <f t="shared" si="9"/>
        <v>10</v>
      </c>
    </row>
    <row r="11" spans="1:29" x14ac:dyDescent="0.2">
      <c r="A11" s="68" t="s">
        <v>150</v>
      </c>
      <c r="B11" s="68" t="s">
        <v>111</v>
      </c>
      <c r="C11" s="71">
        <v>8</v>
      </c>
      <c r="D11" s="68">
        <v>8</v>
      </c>
      <c r="E11" s="68">
        <v>8</v>
      </c>
      <c r="F11" s="68">
        <v>8</v>
      </c>
      <c r="G11" s="68">
        <v>8</v>
      </c>
      <c r="H11" s="68">
        <v>9</v>
      </c>
      <c r="I11" s="68">
        <v>9</v>
      </c>
      <c r="J11" s="68">
        <v>9</v>
      </c>
      <c r="K11" s="68">
        <v>9</v>
      </c>
      <c r="L11" s="68">
        <v>10</v>
      </c>
      <c r="M11" s="68">
        <v>10</v>
      </c>
      <c r="N11" s="68">
        <f>M11</f>
        <v>10</v>
      </c>
      <c r="P11" s="68" t="s">
        <v>150</v>
      </c>
      <c r="Q11" s="68" t="s">
        <v>111</v>
      </c>
      <c r="R11" s="71">
        <v>8</v>
      </c>
      <c r="S11" s="68">
        <v>10</v>
      </c>
      <c r="T11" s="68">
        <v>10</v>
      </c>
      <c r="U11" s="68">
        <v>10</v>
      </c>
      <c r="V11" s="68">
        <v>10</v>
      </c>
      <c r="W11" s="68">
        <v>11</v>
      </c>
      <c r="X11" s="68">
        <v>11</v>
      </c>
      <c r="Y11" s="68">
        <v>11</v>
      </c>
      <c r="Z11" s="68">
        <v>11</v>
      </c>
      <c r="AA11" s="68">
        <v>12</v>
      </c>
      <c r="AB11" s="68">
        <v>12</v>
      </c>
      <c r="AC11" s="68">
        <f>AB11</f>
        <v>12</v>
      </c>
    </row>
    <row r="12" spans="1:29" x14ac:dyDescent="0.2">
      <c r="A12" s="68" t="s">
        <v>151</v>
      </c>
      <c r="B12" s="68" t="s">
        <v>111</v>
      </c>
      <c r="C12" s="71">
        <v>9</v>
      </c>
      <c r="D12" s="68">
        <v>8</v>
      </c>
      <c r="E12" s="68">
        <v>8</v>
      </c>
      <c r="F12" s="68">
        <v>8</v>
      </c>
      <c r="G12" s="68">
        <v>8</v>
      </c>
      <c r="H12" s="68">
        <v>9</v>
      </c>
      <c r="I12" s="68">
        <v>9</v>
      </c>
      <c r="J12" s="68">
        <v>9</v>
      </c>
      <c r="K12" s="68">
        <v>9</v>
      </c>
      <c r="L12" s="68">
        <v>10</v>
      </c>
      <c r="M12" s="68">
        <v>10</v>
      </c>
      <c r="N12" s="68">
        <f>M12</f>
        <v>10</v>
      </c>
      <c r="P12" s="68" t="s">
        <v>151</v>
      </c>
      <c r="Q12" s="68" t="s">
        <v>111</v>
      </c>
      <c r="R12" s="71">
        <v>9</v>
      </c>
      <c r="S12" s="68">
        <v>10</v>
      </c>
      <c r="T12" s="68">
        <v>10</v>
      </c>
      <c r="U12" s="68">
        <v>10</v>
      </c>
      <c r="V12" s="68">
        <v>10</v>
      </c>
      <c r="W12" s="68">
        <v>11</v>
      </c>
      <c r="X12" s="68">
        <v>11</v>
      </c>
      <c r="Y12" s="68">
        <v>11</v>
      </c>
      <c r="Z12" s="68">
        <v>11</v>
      </c>
      <c r="AA12" s="68">
        <v>12</v>
      </c>
      <c r="AB12" s="68">
        <v>12</v>
      </c>
      <c r="AC12" s="68">
        <f>AB12</f>
        <v>12</v>
      </c>
    </row>
    <row r="13" spans="1:29" x14ac:dyDescent="0.2">
      <c r="A13" s="68" t="s">
        <v>152</v>
      </c>
      <c r="B13" s="68" t="s">
        <v>111</v>
      </c>
      <c r="C13" s="71">
        <v>10</v>
      </c>
      <c r="D13" s="68">
        <v>9</v>
      </c>
      <c r="E13" s="68">
        <v>9</v>
      </c>
      <c r="F13" s="68">
        <v>9</v>
      </c>
      <c r="G13" s="68">
        <v>9</v>
      </c>
      <c r="H13" s="68">
        <v>10</v>
      </c>
      <c r="I13" s="68">
        <v>10</v>
      </c>
      <c r="J13" s="68">
        <v>10</v>
      </c>
      <c r="K13" s="68">
        <v>10</v>
      </c>
      <c r="L13" s="68">
        <v>11</v>
      </c>
      <c r="M13" s="68">
        <v>11</v>
      </c>
      <c r="N13" s="68">
        <v>11</v>
      </c>
      <c r="P13" s="68" t="s">
        <v>152</v>
      </c>
      <c r="Q13" s="68" t="s">
        <v>111</v>
      </c>
      <c r="R13" s="71">
        <v>10</v>
      </c>
      <c r="S13" s="68">
        <v>11</v>
      </c>
      <c r="T13" s="68">
        <v>11</v>
      </c>
      <c r="U13" s="68">
        <v>11</v>
      </c>
      <c r="V13" s="68">
        <v>11</v>
      </c>
      <c r="W13" s="68">
        <v>12</v>
      </c>
      <c r="X13" s="68">
        <v>12</v>
      </c>
      <c r="Y13" s="68">
        <v>12</v>
      </c>
      <c r="Z13" s="68">
        <v>12</v>
      </c>
      <c r="AA13" s="68">
        <v>13</v>
      </c>
      <c r="AB13" s="68">
        <v>13</v>
      </c>
      <c r="AC13" s="68">
        <v>13</v>
      </c>
    </row>
    <row r="14" spans="1:29" x14ac:dyDescent="0.2">
      <c r="A14" s="68" t="s">
        <v>153</v>
      </c>
      <c r="B14" s="68" t="s">
        <v>111</v>
      </c>
      <c r="C14" s="71">
        <v>11</v>
      </c>
      <c r="D14" s="68">
        <v>9</v>
      </c>
      <c r="E14" s="68">
        <v>9</v>
      </c>
      <c r="F14" s="68">
        <v>9</v>
      </c>
      <c r="G14" s="68">
        <v>9</v>
      </c>
      <c r="H14" s="68">
        <v>10</v>
      </c>
      <c r="I14" s="68">
        <v>10</v>
      </c>
      <c r="J14" s="68">
        <v>10</v>
      </c>
      <c r="K14" s="68">
        <v>10</v>
      </c>
      <c r="L14" s="68">
        <v>11</v>
      </c>
      <c r="M14" s="68">
        <v>11</v>
      </c>
      <c r="N14" s="68">
        <v>11</v>
      </c>
      <c r="P14" s="68" t="s">
        <v>153</v>
      </c>
      <c r="Q14" s="68" t="s">
        <v>111</v>
      </c>
      <c r="R14" s="71">
        <v>11</v>
      </c>
      <c r="S14" s="68">
        <v>11</v>
      </c>
      <c r="T14" s="68">
        <v>11</v>
      </c>
      <c r="U14" s="68">
        <v>11</v>
      </c>
      <c r="V14" s="68">
        <v>11</v>
      </c>
      <c r="W14" s="68">
        <v>12</v>
      </c>
      <c r="X14" s="68">
        <v>12</v>
      </c>
      <c r="Y14" s="68">
        <v>12</v>
      </c>
      <c r="Z14" s="68">
        <v>12</v>
      </c>
      <c r="AA14" s="68">
        <v>13</v>
      </c>
      <c r="AB14" s="68">
        <v>13</v>
      </c>
      <c r="AC14" s="68">
        <v>13</v>
      </c>
    </row>
    <row r="15" spans="1:29" x14ac:dyDescent="0.2">
      <c r="A15" s="68" t="s">
        <v>154</v>
      </c>
      <c r="B15" s="68" t="s">
        <v>111</v>
      </c>
      <c r="C15" s="71">
        <v>12</v>
      </c>
      <c r="D15" s="68">
        <v>9</v>
      </c>
      <c r="E15" s="68">
        <v>9</v>
      </c>
      <c r="F15" s="68">
        <v>10</v>
      </c>
      <c r="G15" s="68">
        <v>10</v>
      </c>
      <c r="H15" s="68">
        <v>11</v>
      </c>
      <c r="I15" s="68">
        <v>11</v>
      </c>
      <c r="J15" s="68">
        <v>11</v>
      </c>
      <c r="K15" s="68">
        <v>11</v>
      </c>
      <c r="L15" s="68">
        <v>12</v>
      </c>
      <c r="M15" s="68">
        <v>12</v>
      </c>
      <c r="N15" s="68">
        <v>12</v>
      </c>
      <c r="P15" s="68" t="s">
        <v>154</v>
      </c>
      <c r="Q15" s="68" t="s">
        <v>111</v>
      </c>
      <c r="R15" s="71">
        <v>12</v>
      </c>
      <c r="S15" s="68">
        <v>11</v>
      </c>
      <c r="T15" s="68">
        <v>11</v>
      </c>
      <c r="U15" s="68">
        <v>12</v>
      </c>
      <c r="V15" s="68">
        <v>12</v>
      </c>
      <c r="W15" s="68">
        <v>13</v>
      </c>
      <c r="X15" s="68">
        <v>13</v>
      </c>
      <c r="Y15" s="68">
        <v>13</v>
      </c>
      <c r="Z15" s="68">
        <v>13</v>
      </c>
      <c r="AA15" s="68">
        <v>14</v>
      </c>
      <c r="AB15" s="68">
        <v>14</v>
      </c>
      <c r="AC15" s="68">
        <v>14</v>
      </c>
    </row>
    <row r="16" spans="1:29" x14ac:dyDescent="0.2">
      <c r="A16" s="68" t="s">
        <v>155</v>
      </c>
      <c r="B16" s="68" t="s">
        <v>111</v>
      </c>
      <c r="C16" s="71">
        <v>13</v>
      </c>
      <c r="D16" s="68">
        <v>9</v>
      </c>
      <c r="E16" s="68">
        <v>9</v>
      </c>
      <c r="F16" s="68">
        <v>10</v>
      </c>
      <c r="G16" s="68">
        <v>10</v>
      </c>
      <c r="H16" s="68">
        <v>11</v>
      </c>
      <c r="I16" s="68">
        <v>11</v>
      </c>
      <c r="J16" s="68">
        <v>11</v>
      </c>
      <c r="K16" s="68">
        <v>11</v>
      </c>
      <c r="L16" s="68">
        <v>12</v>
      </c>
      <c r="M16" s="68">
        <v>12</v>
      </c>
      <c r="N16" s="68">
        <v>12</v>
      </c>
      <c r="P16" s="68" t="s">
        <v>155</v>
      </c>
      <c r="Q16" s="68" t="s">
        <v>111</v>
      </c>
      <c r="R16" s="71">
        <v>13</v>
      </c>
      <c r="S16" s="68">
        <v>11</v>
      </c>
      <c r="T16" s="68">
        <v>11</v>
      </c>
      <c r="U16" s="68">
        <v>12</v>
      </c>
      <c r="V16" s="68">
        <v>12</v>
      </c>
      <c r="W16" s="68">
        <v>13</v>
      </c>
      <c r="X16" s="68">
        <v>13</v>
      </c>
      <c r="Y16" s="68">
        <v>13</v>
      </c>
      <c r="Z16" s="68">
        <v>13</v>
      </c>
      <c r="AA16" s="68">
        <v>14</v>
      </c>
      <c r="AB16" s="68">
        <v>14</v>
      </c>
      <c r="AC16" s="68">
        <v>14</v>
      </c>
    </row>
    <row r="17" spans="1:29" x14ac:dyDescent="0.2">
      <c r="A17" s="68" t="s">
        <v>156</v>
      </c>
      <c r="B17" s="68" t="s">
        <v>111</v>
      </c>
      <c r="C17" s="71">
        <v>14</v>
      </c>
      <c r="D17" s="68">
        <v>10</v>
      </c>
      <c r="E17" s="68">
        <v>10</v>
      </c>
      <c r="F17" s="68">
        <v>11</v>
      </c>
      <c r="G17" s="68">
        <v>11</v>
      </c>
      <c r="H17" s="68">
        <v>11</v>
      </c>
      <c r="I17" s="68">
        <v>11</v>
      </c>
      <c r="J17" s="68">
        <v>12</v>
      </c>
      <c r="K17" s="68">
        <v>12</v>
      </c>
      <c r="L17" s="68">
        <v>12</v>
      </c>
      <c r="M17" s="68">
        <v>12</v>
      </c>
      <c r="N17" s="68">
        <v>13</v>
      </c>
      <c r="P17" s="68" t="s">
        <v>156</v>
      </c>
      <c r="Q17" s="68" t="s">
        <v>111</v>
      </c>
      <c r="R17" s="71">
        <v>14</v>
      </c>
      <c r="S17" s="68">
        <v>12</v>
      </c>
      <c r="T17" s="68">
        <v>12</v>
      </c>
      <c r="U17" s="68">
        <v>13</v>
      </c>
      <c r="V17" s="68">
        <v>13</v>
      </c>
      <c r="W17" s="68">
        <v>13</v>
      </c>
      <c r="X17" s="68">
        <v>13</v>
      </c>
      <c r="Y17" s="68">
        <v>14</v>
      </c>
      <c r="Z17" s="68">
        <v>14</v>
      </c>
      <c r="AA17" s="68">
        <v>14</v>
      </c>
      <c r="AB17" s="68">
        <v>14</v>
      </c>
      <c r="AC17" s="68">
        <v>15</v>
      </c>
    </row>
    <row r="18" spans="1:29" x14ac:dyDescent="0.2">
      <c r="A18" s="68" t="s">
        <v>157</v>
      </c>
      <c r="B18" s="68" t="s">
        <v>111</v>
      </c>
      <c r="C18" s="71">
        <v>15</v>
      </c>
      <c r="D18" s="68">
        <v>10</v>
      </c>
      <c r="E18" s="68">
        <v>10</v>
      </c>
      <c r="F18" s="68">
        <v>11</v>
      </c>
      <c r="G18" s="68">
        <v>11</v>
      </c>
      <c r="H18" s="68">
        <v>11</v>
      </c>
      <c r="I18" s="68">
        <v>11</v>
      </c>
      <c r="J18" s="68">
        <v>12</v>
      </c>
      <c r="K18" s="68">
        <v>12</v>
      </c>
      <c r="L18" s="68">
        <v>12</v>
      </c>
      <c r="M18" s="68">
        <v>12</v>
      </c>
      <c r="N18" s="68">
        <v>13</v>
      </c>
      <c r="P18" s="68" t="s">
        <v>157</v>
      </c>
      <c r="Q18" s="68" t="s">
        <v>111</v>
      </c>
      <c r="R18" s="71">
        <v>15</v>
      </c>
      <c r="S18" s="68">
        <v>12</v>
      </c>
      <c r="T18" s="68">
        <v>12</v>
      </c>
      <c r="U18" s="68">
        <v>13</v>
      </c>
      <c r="V18" s="68">
        <v>13</v>
      </c>
      <c r="W18" s="68">
        <v>13</v>
      </c>
      <c r="X18" s="68">
        <v>13</v>
      </c>
      <c r="Y18" s="68">
        <v>14</v>
      </c>
      <c r="Z18" s="68">
        <v>14</v>
      </c>
      <c r="AA18" s="68">
        <v>14</v>
      </c>
      <c r="AB18" s="68">
        <v>14</v>
      </c>
      <c r="AC18" s="68">
        <v>15</v>
      </c>
    </row>
    <row r="19" spans="1:29" x14ac:dyDescent="0.2">
      <c r="A19" s="68" t="s">
        <v>158</v>
      </c>
      <c r="B19" s="68" t="s">
        <v>111</v>
      </c>
      <c r="C19" s="71">
        <v>16</v>
      </c>
      <c r="D19" s="68">
        <v>11</v>
      </c>
      <c r="E19" s="68">
        <v>11</v>
      </c>
      <c r="F19" s="68">
        <v>12</v>
      </c>
      <c r="G19" s="68">
        <v>12</v>
      </c>
      <c r="H19" s="68">
        <v>12</v>
      </c>
      <c r="I19" s="68">
        <v>12</v>
      </c>
      <c r="J19" s="68">
        <v>13</v>
      </c>
      <c r="K19" s="68">
        <v>13</v>
      </c>
      <c r="L19" s="68">
        <v>13</v>
      </c>
      <c r="M19" s="68">
        <v>13</v>
      </c>
      <c r="N19" s="68">
        <v>14</v>
      </c>
      <c r="P19" s="68" t="s">
        <v>158</v>
      </c>
      <c r="Q19" s="68" t="s">
        <v>111</v>
      </c>
      <c r="R19" s="71">
        <v>16</v>
      </c>
      <c r="S19" s="68">
        <v>13</v>
      </c>
      <c r="T19" s="68">
        <v>13</v>
      </c>
      <c r="U19" s="68">
        <v>14</v>
      </c>
      <c r="V19" s="68">
        <v>14</v>
      </c>
      <c r="W19" s="68">
        <v>14</v>
      </c>
      <c r="X19" s="68">
        <v>14</v>
      </c>
      <c r="Y19" s="68">
        <v>15</v>
      </c>
      <c r="Z19" s="68">
        <v>15</v>
      </c>
      <c r="AA19" s="68">
        <v>15</v>
      </c>
      <c r="AB19" s="68">
        <v>15</v>
      </c>
      <c r="AC19" s="68">
        <v>16</v>
      </c>
    </row>
    <row r="20" spans="1:29" x14ac:dyDescent="0.2">
      <c r="A20" s="68" t="s">
        <v>159</v>
      </c>
      <c r="B20" s="68" t="s">
        <v>111</v>
      </c>
      <c r="C20" s="71">
        <v>17</v>
      </c>
      <c r="D20" s="68">
        <v>11</v>
      </c>
      <c r="E20" s="68">
        <v>11</v>
      </c>
      <c r="F20" s="68">
        <v>12</v>
      </c>
      <c r="G20" s="68">
        <v>12</v>
      </c>
      <c r="H20" s="68">
        <v>12</v>
      </c>
      <c r="I20" s="68">
        <v>12</v>
      </c>
      <c r="J20" s="68">
        <v>13</v>
      </c>
      <c r="K20" s="68">
        <v>13</v>
      </c>
      <c r="L20" s="68">
        <v>13</v>
      </c>
      <c r="M20" s="68">
        <v>13</v>
      </c>
      <c r="N20" s="68">
        <v>14</v>
      </c>
      <c r="P20" s="68" t="s">
        <v>159</v>
      </c>
      <c r="Q20" s="68" t="s">
        <v>111</v>
      </c>
      <c r="R20" s="71">
        <v>17</v>
      </c>
      <c r="S20" s="68">
        <v>13</v>
      </c>
      <c r="T20" s="68">
        <v>13</v>
      </c>
      <c r="U20" s="68">
        <v>14</v>
      </c>
      <c r="V20" s="68">
        <v>14</v>
      </c>
      <c r="W20" s="68">
        <v>14</v>
      </c>
      <c r="X20" s="68">
        <v>14</v>
      </c>
      <c r="Y20" s="68">
        <v>15</v>
      </c>
      <c r="Z20" s="68">
        <v>15</v>
      </c>
      <c r="AA20" s="68">
        <v>15</v>
      </c>
      <c r="AB20" s="68">
        <v>15</v>
      </c>
      <c r="AC20" s="68">
        <v>16</v>
      </c>
    </row>
    <row r="21" spans="1:29" x14ac:dyDescent="0.2">
      <c r="A21" s="68" t="s">
        <v>160</v>
      </c>
      <c r="B21" s="68" t="s">
        <v>111</v>
      </c>
      <c r="C21" s="71">
        <v>18</v>
      </c>
      <c r="D21" s="68">
        <v>12</v>
      </c>
      <c r="E21" s="68">
        <v>12</v>
      </c>
      <c r="F21" s="68">
        <v>12</v>
      </c>
      <c r="G21" s="68">
        <v>12</v>
      </c>
      <c r="H21" s="68">
        <v>13</v>
      </c>
      <c r="I21" s="68">
        <v>13</v>
      </c>
      <c r="J21" s="68">
        <v>13</v>
      </c>
      <c r="K21" s="68">
        <v>13</v>
      </c>
      <c r="L21" s="68">
        <v>14</v>
      </c>
      <c r="M21" s="68">
        <v>14</v>
      </c>
      <c r="N21" s="68">
        <v>14</v>
      </c>
      <c r="P21" s="68" t="s">
        <v>160</v>
      </c>
      <c r="Q21" s="68" t="s">
        <v>111</v>
      </c>
      <c r="R21" s="71">
        <v>18</v>
      </c>
      <c r="S21" s="68">
        <v>14</v>
      </c>
      <c r="T21" s="68">
        <v>14</v>
      </c>
      <c r="U21" s="68">
        <v>14</v>
      </c>
      <c r="V21" s="68">
        <v>14</v>
      </c>
      <c r="W21" s="68">
        <v>15</v>
      </c>
      <c r="X21" s="68">
        <v>15</v>
      </c>
      <c r="Y21" s="68">
        <v>15</v>
      </c>
      <c r="Z21" s="68">
        <v>15</v>
      </c>
      <c r="AA21" s="68">
        <v>16</v>
      </c>
      <c r="AB21" s="68">
        <v>16</v>
      </c>
      <c r="AC21" s="68">
        <v>16</v>
      </c>
    </row>
    <row r="22" spans="1:29" x14ac:dyDescent="0.2">
      <c r="A22" s="68" t="s">
        <v>161</v>
      </c>
      <c r="B22" s="68" t="s">
        <v>111</v>
      </c>
      <c r="C22" s="71">
        <v>19</v>
      </c>
      <c r="D22" s="68">
        <v>12</v>
      </c>
      <c r="E22" s="68">
        <v>12</v>
      </c>
      <c r="F22" s="68">
        <v>12</v>
      </c>
      <c r="G22" s="68">
        <v>12</v>
      </c>
      <c r="H22" s="68">
        <v>13</v>
      </c>
      <c r="I22" s="68">
        <v>13</v>
      </c>
      <c r="J22" s="68">
        <v>13</v>
      </c>
      <c r="K22" s="68">
        <v>13</v>
      </c>
      <c r="L22" s="68">
        <v>14</v>
      </c>
      <c r="M22" s="68">
        <v>14</v>
      </c>
      <c r="N22" s="68">
        <v>14</v>
      </c>
      <c r="P22" s="68" t="s">
        <v>161</v>
      </c>
      <c r="Q22" s="68" t="s">
        <v>111</v>
      </c>
      <c r="R22" s="71">
        <v>19</v>
      </c>
      <c r="S22" s="68">
        <v>14</v>
      </c>
      <c r="T22" s="68">
        <v>14</v>
      </c>
      <c r="U22" s="68">
        <v>14</v>
      </c>
      <c r="V22" s="68">
        <v>14</v>
      </c>
      <c r="W22" s="68">
        <v>15</v>
      </c>
      <c r="X22" s="68">
        <v>15</v>
      </c>
      <c r="Y22" s="68">
        <v>15</v>
      </c>
      <c r="Z22" s="68">
        <v>15</v>
      </c>
      <c r="AA22" s="68">
        <v>16</v>
      </c>
      <c r="AB22" s="68">
        <v>16</v>
      </c>
      <c r="AC22" s="68">
        <v>16</v>
      </c>
    </row>
    <row r="23" spans="1:29" x14ac:dyDescent="0.2">
      <c r="A23" s="68" t="s">
        <v>162</v>
      </c>
      <c r="B23" s="68" t="s">
        <v>111</v>
      </c>
      <c r="C23" s="71">
        <v>20</v>
      </c>
      <c r="D23" s="68">
        <v>13</v>
      </c>
      <c r="E23" s="68">
        <v>13</v>
      </c>
      <c r="F23" s="68">
        <v>13</v>
      </c>
      <c r="G23" s="68">
        <v>13</v>
      </c>
      <c r="H23" s="68">
        <v>14</v>
      </c>
      <c r="I23" s="68">
        <v>14</v>
      </c>
      <c r="J23" s="68">
        <v>14</v>
      </c>
      <c r="K23" s="68">
        <v>14</v>
      </c>
      <c r="L23" s="68">
        <v>14</v>
      </c>
      <c r="M23" s="68">
        <v>14</v>
      </c>
      <c r="N23" s="68">
        <v>14</v>
      </c>
      <c r="P23" s="68" t="s">
        <v>162</v>
      </c>
      <c r="Q23" s="68" t="s">
        <v>111</v>
      </c>
      <c r="R23" s="71">
        <v>20</v>
      </c>
      <c r="S23" s="68">
        <v>15</v>
      </c>
      <c r="T23" s="68">
        <v>15</v>
      </c>
      <c r="U23" s="68">
        <v>15</v>
      </c>
      <c r="V23" s="68">
        <v>15</v>
      </c>
      <c r="W23" s="68">
        <v>16</v>
      </c>
      <c r="X23" s="68">
        <v>16</v>
      </c>
      <c r="Y23" s="68">
        <v>16</v>
      </c>
      <c r="Z23" s="68">
        <v>16</v>
      </c>
      <c r="AA23" s="68">
        <v>16</v>
      </c>
      <c r="AB23" s="68">
        <v>16</v>
      </c>
      <c r="AC23" s="68">
        <v>16</v>
      </c>
    </row>
    <row r="24" spans="1:29" x14ac:dyDescent="0.2">
      <c r="A24" s="68" t="s">
        <v>163</v>
      </c>
      <c r="B24" s="68" t="s">
        <v>111</v>
      </c>
      <c r="C24" s="71">
        <v>21</v>
      </c>
      <c r="D24" s="68">
        <v>13</v>
      </c>
      <c r="E24" s="68">
        <v>13</v>
      </c>
      <c r="F24" s="68">
        <v>13</v>
      </c>
      <c r="G24" s="68">
        <v>13</v>
      </c>
      <c r="H24" s="68">
        <v>14</v>
      </c>
      <c r="I24" s="68">
        <v>14</v>
      </c>
      <c r="J24" s="68">
        <v>14</v>
      </c>
      <c r="K24" s="68">
        <v>14</v>
      </c>
      <c r="L24" s="68">
        <v>14</v>
      </c>
      <c r="M24" s="68">
        <v>14</v>
      </c>
      <c r="N24" s="68">
        <v>14</v>
      </c>
      <c r="P24" s="68" t="s">
        <v>163</v>
      </c>
      <c r="Q24" s="68" t="s">
        <v>111</v>
      </c>
      <c r="R24" s="71">
        <v>21</v>
      </c>
      <c r="S24" s="68">
        <v>15</v>
      </c>
      <c r="T24" s="68">
        <v>15</v>
      </c>
      <c r="U24" s="68">
        <v>15</v>
      </c>
      <c r="V24" s="68">
        <v>15</v>
      </c>
      <c r="W24" s="68">
        <v>16</v>
      </c>
      <c r="X24" s="68">
        <v>16</v>
      </c>
      <c r="Y24" s="68">
        <v>16</v>
      </c>
      <c r="Z24" s="68">
        <v>16</v>
      </c>
      <c r="AA24" s="68">
        <v>16</v>
      </c>
      <c r="AB24" s="68">
        <v>16</v>
      </c>
      <c r="AC24" s="68">
        <v>16</v>
      </c>
    </row>
    <row r="25" spans="1:29" x14ac:dyDescent="0.2">
      <c r="A25" s="68" t="s">
        <v>164</v>
      </c>
      <c r="B25" s="68" t="s">
        <v>111</v>
      </c>
      <c r="C25" s="71">
        <v>22</v>
      </c>
      <c r="D25" s="68">
        <v>14</v>
      </c>
      <c r="E25" s="68">
        <v>14</v>
      </c>
      <c r="F25" s="68">
        <v>14</v>
      </c>
      <c r="G25" s="68">
        <v>14</v>
      </c>
      <c r="H25" s="68">
        <v>14</v>
      </c>
      <c r="I25" s="68">
        <v>14</v>
      </c>
      <c r="J25" s="68">
        <v>14</v>
      </c>
      <c r="K25" s="68">
        <v>14</v>
      </c>
      <c r="L25" s="68">
        <v>14</v>
      </c>
      <c r="M25" s="68">
        <v>14</v>
      </c>
      <c r="N25" s="68">
        <v>14</v>
      </c>
      <c r="P25" s="68" t="s">
        <v>164</v>
      </c>
      <c r="Q25" s="68" t="s">
        <v>111</v>
      </c>
      <c r="R25" s="71">
        <v>22</v>
      </c>
      <c r="S25" s="68">
        <v>16</v>
      </c>
      <c r="T25" s="68">
        <v>16</v>
      </c>
      <c r="U25" s="68">
        <v>16</v>
      </c>
      <c r="V25" s="68">
        <v>16</v>
      </c>
      <c r="W25" s="68">
        <v>16</v>
      </c>
      <c r="X25" s="68">
        <v>16</v>
      </c>
      <c r="Y25" s="68">
        <v>16</v>
      </c>
      <c r="Z25" s="68">
        <v>16</v>
      </c>
      <c r="AA25" s="68">
        <v>16</v>
      </c>
      <c r="AB25" s="68">
        <v>16</v>
      </c>
      <c r="AC25" s="68">
        <v>16</v>
      </c>
    </row>
    <row r="26" spans="1:29" x14ac:dyDescent="0.2">
      <c r="A26" s="68" t="s">
        <v>165</v>
      </c>
      <c r="B26" s="68" t="s">
        <v>114</v>
      </c>
      <c r="C26" s="71">
        <v>0</v>
      </c>
      <c r="D26" s="68">
        <v>2</v>
      </c>
      <c r="E26" s="68">
        <v>2</v>
      </c>
      <c r="F26" s="68">
        <f t="shared" ref="F26:N26" si="10">E26</f>
        <v>2</v>
      </c>
      <c r="G26" s="68">
        <f t="shared" si="10"/>
        <v>2</v>
      </c>
      <c r="H26" s="68">
        <f t="shared" si="10"/>
        <v>2</v>
      </c>
      <c r="I26" s="68">
        <f t="shared" si="10"/>
        <v>2</v>
      </c>
      <c r="J26" s="68">
        <f t="shared" si="10"/>
        <v>2</v>
      </c>
      <c r="K26" s="68">
        <f t="shared" si="10"/>
        <v>2</v>
      </c>
      <c r="L26" s="68">
        <f t="shared" si="10"/>
        <v>2</v>
      </c>
      <c r="M26" s="68">
        <f t="shared" si="10"/>
        <v>2</v>
      </c>
      <c r="N26" s="68">
        <f t="shared" si="10"/>
        <v>2</v>
      </c>
      <c r="P26" s="68" t="s">
        <v>165</v>
      </c>
      <c r="Q26" s="68" t="s">
        <v>114</v>
      </c>
      <c r="R26" s="71">
        <v>0</v>
      </c>
      <c r="S26" s="68">
        <v>4</v>
      </c>
      <c r="T26" s="68">
        <v>4</v>
      </c>
      <c r="U26" s="68">
        <f t="shared" ref="U26:AC26" si="11">T26</f>
        <v>4</v>
      </c>
      <c r="V26" s="68">
        <f t="shared" si="11"/>
        <v>4</v>
      </c>
      <c r="W26" s="68">
        <f t="shared" si="11"/>
        <v>4</v>
      </c>
      <c r="X26" s="68">
        <f t="shared" si="11"/>
        <v>4</v>
      </c>
      <c r="Y26" s="68">
        <f t="shared" si="11"/>
        <v>4</v>
      </c>
      <c r="Z26" s="68">
        <f t="shared" si="11"/>
        <v>4</v>
      </c>
      <c r="AA26" s="68">
        <f t="shared" si="11"/>
        <v>4</v>
      </c>
      <c r="AB26" s="68">
        <f t="shared" si="11"/>
        <v>4</v>
      </c>
      <c r="AC26" s="68">
        <f t="shared" si="11"/>
        <v>4</v>
      </c>
    </row>
    <row r="27" spans="1:29" x14ac:dyDescent="0.2">
      <c r="A27" s="68" t="s">
        <v>166</v>
      </c>
      <c r="B27" s="68" t="s">
        <v>114</v>
      </c>
      <c r="C27" s="71">
        <v>1</v>
      </c>
      <c r="D27" s="68">
        <v>2</v>
      </c>
      <c r="E27" s="68">
        <v>2</v>
      </c>
      <c r="F27" s="68">
        <f t="shared" ref="F27:N27" si="12">E27</f>
        <v>2</v>
      </c>
      <c r="G27" s="68">
        <f t="shared" si="12"/>
        <v>2</v>
      </c>
      <c r="H27" s="68">
        <f t="shared" si="12"/>
        <v>2</v>
      </c>
      <c r="I27" s="68">
        <f t="shared" si="12"/>
        <v>2</v>
      </c>
      <c r="J27" s="68">
        <f t="shared" si="12"/>
        <v>2</v>
      </c>
      <c r="K27" s="68">
        <f t="shared" si="12"/>
        <v>2</v>
      </c>
      <c r="L27" s="68">
        <f t="shared" si="12"/>
        <v>2</v>
      </c>
      <c r="M27" s="68">
        <f t="shared" si="12"/>
        <v>2</v>
      </c>
      <c r="N27" s="68">
        <f t="shared" si="12"/>
        <v>2</v>
      </c>
      <c r="P27" s="68" t="s">
        <v>166</v>
      </c>
      <c r="Q27" s="68" t="s">
        <v>114</v>
      </c>
      <c r="R27" s="71">
        <v>1</v>
      </c>
      <c r="S27" s="68">
        <v>4</v>
      </c>
      <c r="T27" s="68">
        <v>4</v>
      </c>
      <c r="U27" s="68">
        <f t="shared" ref="U27:AC27" si="13">T27</f>
        <v>4</v>
      </c>
      <c r="V27" s="68">
        <f t="shared" si="13"/>
        <v>4</v>
      </c>
      <c r="W27" s="68">
        <f t="shared" si="13"/>
        <v>4</v>
      </c>
      <c r="X27" s="68">
        <f t="shared" si="13"/>
        <v>4</v>
      </c>
      <c r="Y27" s="68">
        <f t="shared" si="13"/>
        <v>4</v>
      </c>
      <c r="Z27" s="68">
        <f t="shared" si="13"/>
        <v>4</v>
      </c>
      <c r="AA27" s="68">
        <f t="shared" si="13"/>
        <v>4</v>
      </c>
      <c r="AB27" s="68">
        <f t="shared" si="13"/>
        <v>4</v>
      </c>
      <c r="AC27" s="68">
        <f t="shared" si="13"/>
        <v>4</v>
      </c>
    </row>
    <row r="28" spans="1:29" x14ac:dyDescent="0.2">
      <c r="A28" s="68" t="s">
        <v>167</v>
      </c>
      <c r="B28" s="68" t="s">
        <v>114</v>
      </c>
      <c r="C28" s="71">
        <v>2</v>
      </c>
      <c r="D28" s="68">
        <v>3</v>
      </c>
      <c r="E28" s="68">
        <v>3</v>
      </c>
      <c r="F28" s="68">
        <v>3</v>
      </c>
      <c r="G28" s="68">
        <v>3</v>
      </c>
      <c r="H28" s="68">
        <f t="shared" ref="H28:N29" si="14">G28</f>
        <v>3</v>
      </c>
      <c r="I28" s="68">
        <f t="shared" si="14"/>
        <v>3</v>
      </c>
      <c r="J28" s="68">
        <f t="shared" si="14"/>
        <v>3</v>
      </c>
      <c r="K28" s="68">
        <f t="shared" si="14"/>
        <v>3</v>
      </c>
      <c r="L28" s="68">
        <f t="shared" si="14"/>
        <v>3</v>
      </c>
      <c r="M28" s="68">
        <f t="shared" si="14"/>
        <v>3</v>
      </c>
      <c r="N28" s="68">
        <f t="shared" si="14"/>
        <v>3</v>
      </c>
      <c r="P28" s="68" t="s">
        <v>167</v>
      </c>
      <c r="Q28" s="68" t="s">
        <v>114</v>
      </c>
      <c r="R28" s="71">
        <v>2</v>
      </c>
      <c r="S28" s="68">
        <v>5</v>
      </c>
      <c r="T28" s="68">
        <v>5</v>
      </c>
      <c r="U28" s="68">
        <v>5</v>
      </c>
      <c r="V28" s="68">
        <v>5</v>
      </c>
      <c r="W28" s="68">
        <f t="shared" ref="W28:AC29" si="15">V28</f>
        <v>5</v>
      </c>
      <c r="X28" s="68">
        <f t="shared" si="15"/>
        <v>5</v>
      </c>
      <c r="Y28" s="68">
        <f t="shared" si="15"/>
        <v>5</v>
      </c>
      <c r="Z28" s="68">
        <f t="shared" si="15"/>
        <v>5</v>
      </c>
      <c r="AA28" s="68">
        <f t="shared" si="15"/>
        <v>5</v>
      </c>
      <c r="AB28" s="68">
        <f t="shared" si="15"/>
        <v>5</v>
      </c>
      <c r="AC28" s="68">
        <f t="shared" si="15"/>
        <v>5</v>
      </c>
    </row>
    <row r="29" spans="1:29" x14ac:dyDescent="0.2">
      <c r="A29" s="68" t="s">
        <v>168</v>
      </c>
      <c r="B29" s="68" t="s">
        <v>114</v>
      </c>
      <c r="C29" s="71">
        <v>3</v>
      </c>
      <c r="D29" s="68">
        <v>3</v>
      </c>
      <c r="E29" s="68">
        <v>3</v>
      </c>
      <c r="F29" s="68">
        <v>3</v>
      </c>
      <c r="G29" s="68">
        <v>3</v>
      </c>
      <c r="H29" s="68">
        <f t="shared" si="14"/>
        <v>3</v>
      </c>
      <c r="I29" s="68">
        <f t="shared" si="14"/>
        <v>3</v>
      </c>
      <c r="J29" s="68">
        <f t="shared" si="14"/>
        <v>3</v>
      </c>
      <c r="K29" s="68">
        <f t="shared" si="14"/>
        <v>3</v>
      </c>
      <c r="L29" s="68">
        <f t="shared" si="14"/>
        <v>3</v>
      </c>
      <c r="M29" s="68">
        <f t="shared" si="14"/>
        <v>3</v>
      </c>
      <c r="N29" s="68">
        <f t="shared" si="14"/>
        <v>3</v>
      </c>
      <c r="P29" s="68" t="s">
        <v>168</v>
      </c>
      <c r="Q29" s="68" t="s">
        <v>114</v>
      </c>
      <c r="R29" s="71">
        <v>3</v>
      </c>
      <c r="S29" s="68">
        <v>5</v>
      </c>
      <c r="T29" s="68">
        <v>5</v>
      </c>
      <c r="U29" s="68">
        <v>5</v>
      </c>
      <c r="V29" s="68">
        <v>5</v>
      </c>
      <c r="W29" s="68">
        <f t="shared" si="15"/>
        <v>5</v>
      </c>
      <c r="X29" s="68">
        <f t="shared" si="15"/>
        <v>5</v>
      </c>
      <c r="Y29" s="68">
        <f t="shared" si="15"/>
        <v>5</v>
      </c>
      <c r="Z29" s="68">
        <f t="shared" si="15"/>
        <v>5</v>
      </c>
      <c r="AA29" s="68">
        <f t="shared" si="15"/>
        <v>5</v>
      </c>
      <c r="AB29" s="68">
        <f t="shared" si="15"/>
        <v>5</v>
      </c>
      <c r="AC29" s="68">
        <f t="shared" si="15"/>
        <v>5</v>
      </c>
    </row>
    <row r="30" spans="1:29" x14ac:dyDescent="0.2">
      <c r="A30" s="68" t="s">
        <v>169</v>
      </c>
      <c r="B30" s="68" t="s">
        <v>114</v>
      </c>
      <c r="C30" s="71">
        <v>4</v>
      </c>
      <c r="D30" s="68">
        <v>4</v>
      </c>
      <c r="E30" s="68">
        <v>4</v>
      </c>
      <c r="F30" s="68">
        <v>4</v>
      </c>
      <c r="G30" s="68">
        <v>4</v>
      </c>
      <c r="H30" s="68">
        <v>5</v>
      </c>
      <c r="I30" s="68">
        <v>5</v>
      </c>
      <c r="J30" s="68">
        <f t="shared" ref="J30:N31" si="16">I30</f>
        <v>5</v>
      </c>
      <c r="K30" s="68">
        <f t="shared" si="16"/>
        <v>5</v>
      </c>
      <c r="L30" s="68">
        <f t="shared" si="16"/>
        <v>5</v>
      </c>
      <c r="M30" s="68">
        <f t="shared" si="16"/>
        <v>5</v>
      </c>
      <c r="N30" s="68">
        <f t="shared" si="16"/>
        <v>5</v>
      </c>
      <c r="P30" s="68" t="s">
        <v>169</v>
      </c>
      <c r="Q30" s="68" t="s">
        <v>114</v>
      </c>
      <c r="R30" s="71">
        <v>4</v>
      </c>
      <c r="S30" s="68">
        <v>6</v>
      </c>
      <c r="T30" s="68">
        <v>6</v>
      </c>
      <c r="U30" s="68">
        <v>6</v>
      </c>
      <c r="V30" s="68">
        <v>6</v>
      </c>
      <c r="W30" s="68">
        <v>7</v>
      </c>
      <c r="X30" s="68">
        <v>7</v>
      </c>
      <c r="Y30" s="68">
        <f t="shared" ref="Y30:AC31" si="17">X30</f>
        <v>7</v>
      </c>
      <c r="Z30" s="68">
        <f t="shared" si="17"/>
        <v>7</v>
      </c>
      <c r="AA30" s="68">
        <f t="shared" si="17"/>
        <v>7</v>
      </c>
      <c r="AB30" s="68">
        <f t="shared" si="17"/>
        <v>7</v>
      </c>
      <c r="AC30" s="68">
        <f t="shared" si="17"/>
        <v>7</v>
      </c>
    </row>
    <row r="31" spans="1:29" x14ac:dyDescent="0.2">
      <c r="A31" s="68" t="s">
        <v>170</v>
      </c>
      <c r="B31" s="68" t="s">
        <v>114</v>
      </c>
      <c r="C31" s="71">
        <v>5</v>
      </c>
      <c r="D31" s="68">
        <v>4</v>
      </c>
      <c r="E31" s="68">
        <v>4</v>
      </c>
      <c r="F31" s="68">
        <v>4</v>
      </c>
      <c r="G31" s="68">
        <v>4</v>
      </c>
      <c r="H31" s="68">
        <v>5</v>
      </c>
      <c r="I31" s="68">
        <v>5</v>
      </c>
      <c r="J31" s="68">
        <f t="shared" si="16"/>
        <v>5</v>
      </c>
      <c r="K31" s="68">
        <f t="shared" si="16"/>
        <v>5</v>
      </c>
      <c r="L31" s="68">
        <f t="shared" si="16"/>
        <v>5</v>
      </c>
      <c r="M31" s="68">
        <f t="shared" si="16"/>
        <v>5</v>
      </c>
      <c r="N31" s="68">
        <f t="shared" si="16"/>
        <v>5</v>
      </c>
      <c r="P31" s="68" t="s">
        <v>170</v>
      </c>
      <c r="Q31" s="68" t="s">
        <v>114</v>
      </c>
      <c r="R31" s="71">
        <v>5</v>
      </c>
      <c r="S31" s="68">
        <v>6</v>
      </c>
      <c r="T31" s="68">
        <v>6</v>
      </c>
      <c r="U31" s="68">
        <v>6</v>
      </c>
      <c r="V31" s="68">
        <v>6</v>
      </c>
      <c r="W31" s="68">
        <v>7</v>
      </c>
      <c r="X31" s="68">
        <v>7</v>
      </c>
      <c r="Y31" s="68">
        <f t="shared" si="17"/>
        <v>7</v>
      </c>
      <c r="Z31" s="68">
        <f t="shared" si="17"/>
        <v>7</v>
      </c>
      <c r="AA31" s="68">
        <f t="shared" si="17"/>
        <v>7</v>
      </c>
      <c r="AB31" s="68">
        <f t="shared" si="17"/>
        <v>7</v>
      </c>
      <c r="AC31" s="68">
        <f t="shared" si="17"/>
        <v>7</v>
      </c>
    </row>
    <row r="32" spans="1:29" x14ac:dyDescent="0.2">
      <c r="A32" s="68" t="s">
        <v>171</v>
      </c>
      <c r="B32" s="68" t="s">
        <v>114</v>
      </c>
      <c r="C32" s="71">
        <v>6</v>
      </c>
      <c r="D32" s="68">
        <v>5</v>
      </c>
      <c r="E32" s="68">
        <v>5</v>
      </c>
      <c r="F32" s="68">
        <v>5</v>
      </c>
      <c r="G32" s="68">
        <v>5</v>
      </c>
      <c r="H32" s="68">
        <v>6</v>
      </c>
      <c r="I32" s="68">
        <v>6</v>
      </c>
      <c r="J32" s="68">
        <v>6</v>
      </c>
      <c r="K32" s="68">
        <v>6</v>
      </c>
      <c r="L32" s="68">
        <f t="shared" ref="L32:N33" si="18">K32</f>
        <v>6</v>
      </c>
      <c r="M32" s="68">
        <f t="shared" si="18"/>
        <v>6</v>
      </c>
      <c r="N32" s="68">
        <f t="shared" si="18"/>
        <v>6</v>
      </c>
      <c r="P32" s="68" t="s">
        <v>171</v>
      </c>
      <c r="Q32" s="68" t="s">
        <v>114</v>
      </c>
      <c r="R32" s="71">
        <v>6</v>
      </c>
      <c r="S32" s="68">
        <v>7</v>
      </c>
      <c r="T32" s="68">
        <v>7</v>
      </c>
      <c r="U32" s="68">
        <v>7</v>
      </c>
      <c r="V32" s="68">
        <v>7</v>
      </c>
      <c r="W32" s="68">
        <v>8</v>
      </c>
      <c r="X32" s="68">
        <v>8</v>
      </c>
      <c r="Y32" s="68">
        <v>8</v>
      </c>
      <c r="Z32" s="68">
        <v>8</v>
      </c>
      <c r="AA32" s="68">
        <f t="shared" ref="AA32:AC33" si="19">Z32</f>
        <v>8</v>
      </c>
      <c r="AB32" s="68">
        <f t="shared" si="19"/>
        <v>8</v>
      </c>
      <c r="AC32" s="68">
        <f t="shared" si="19"/>
        <v>8</v>
      </c>
    </row>
    <row r="33" spans="1:29" x14ac:dyDescent="0.2">
      <c r="A33" s="68" t="s">
        <v>172</v>
      </c>
      <c r="B33" s="68" t="s">
        <v>114</v>
      </c>
      <c r="C33" s="71">
        <v>7</v>
      </c>
      <c r="D33" s="68">
        <v>5</v>
      </c>
      <c r="E33" s="68">
        <v>5</v>
      </c>
      <c r="F33" s="68">
        <v>5</v>
      </c>
      <c r="G33" s="68">
        <v>5</v>
      </c>
      <c r="H33" s="68">
        <v>6</v>
      </c>
      <c r="I33" s="68">
        <v>6</v>
      </c>
      <c r="J33" s="68">
        <v>6</v>
      </c>
      <c r="K33" s="68">
        <v>6</v>
      </c>
      <c r="L33" s="68">
        <f t="shared" si="18"/>
        <v>6</v>
      </c>
      <c r="M33" s="68">
        <f t="shared" si="18"/>
        <v>6</v>
      </c>
      <c r="N33" s="68">
        <f t="shared" si="18"/>
        <v>6</v>
      </c>
      <c r="P33" s="68" t="s">
        <v>172</v>
      </c>
      <c r="Q33" s="68" t="s">
        <v>114</v>
      </c>
      <c r="R33" s="71">
        <v>7</v>
      </c>
      <c r="S33" s="68">
        <v>7</v>
      </c>
      <c r="T33" s="68">
        <v>7</v>
      </c>
      <c r="U33" s="68">
        <v>7</v>
      </c>
      <c r="V33" s="68">
        <v>7</v>
      </c>
      <c r="W33" s="68">
        <v>8</v>
      </c>
      <c r="X33" s="68">
        <v>8</v>
      </c>
      <c r="Y33" s="68">
        <v>8</v>
      </c>
      <c r="Z33" s="68">
        <v>8</v>
      </c>
      <c r="AA33" s="68">
        <f t="shared" si="19"/>
        <v>8</v>
      </c>
      <c r="AB33" s="68">
        <f t="shared" si="19"/>
        <v>8</v>
      </c>
      <c r="AC33" s="68">
        <f t="shared" si="19"/>
        <v>8</v>
      </c>
    </row>
    <row r="34" spans="1:29" x14ac:dyDescent="0.2">
      <c r="A34" s="68" t="s">
        <v>173</v>
      </c>
      <c r="B34" s="68" t="s">
        <v>114</v>
      </c>
      <c r="C34" s="71">
        <v>8</v>
      </c>
      <c r="D34" s="68">
        <v>5</v>
      </c>
      <c r="E34" s="68">
        <v>5</v>
      </c>
      <c r="F34" s="68">
        <v>6</v>
      </c>
      <c r="G34" s="68">
        <v>6</v>
      </c>
      <c r="H34" s="68">
        <v>6</v>
      </c>
      <c r="I34" s="68">
        <v>6</v>
      </c>
      <c r="J34" s="68">
        <v>7</v>
      </c>
      <c r="K34" s="68">
        <v>7</v>
      </c>
      <c r="L34" s="68">
        <v>7</v>
      </c>
      <c r="M34" s="68">
        <v>7</v>
      </c>
      <c r="N34" s="68">
        <f>M34</f>
        <v>7</v>
      </c>
      <c r="P34" s="68" t="s">
        <v>173</v>
      </c>
      <c r="Q34" s="68" t="s">
        <v>114</v>
      </c>
      <c r="R34" s="71">
        <v>8</v>
      </c>
      <c r="S34" s="68">
        <v>7</v>
      </c>
      <c r="T34" s="68">
        <v>7</v>
      </c>
      <c r="U34" s="68">
        <v>8</v>
      </c>
      <c r="V34" s="68">
        <v>8</v>
      </c>
      <c r="W34" s="68">
        <v>8</v>
      </c>
      <c r="X34" s="68">
        <v>8</v>
      </c>
      <c r="Y34" s="68">
        <v>9</v>
      </c>
      <c r="Z34" s="68">
        <v>9</v>
      </c>
      <c r="AA34" s="68">
        <v>9</v>
      </c>
      <c r="AB34" s="68">
        <v>9</v>
      </c>
      <c r="AC34" s="68">
        <f>AB34</f>
        <v>9</v>
      </c>
    </row>
    <row r="35" spans="1:29" x14ac:dyDescent="0.2">
      <c r="A35" s="68" t="s">
        <v>174</v>
      </c>
      <c r="B35" s="68" t="s">
        <v>114</v>
      </c>
      <c r="C35" s="71">
        <v>9</v>
      </c>
      <c r="D35" s="68">
        <v>5</v>
      </c>
      <c r="E35" s="68">
        <v>5</v>
      </c>
      <c r="F35" s="68">
        <v>6</v>
      </c>
      <c r="G35" s="68">
        <v>6</v>
      </c>
      <c r="H35" s="68">
        <v>6</v>
      </c>
      <c r="I35" s="68">
        <v>6</v>
      </c>
      <c r="J35" s="68">
        <v>7</v>
      </c>
      <c r="K35" s="68">
        <v>7</v>
      </c>
      <c r="L35" s="68">
        <v>7</v>
      </c>
      <c r="M35" s="68">
        <v>7</v>
      </c>
      <c r="N35" s="68">
        <f>M35</f>
        <v>7</v>
      </c>
      <c r="P35" s="68" t="s">
        <v>174</v>
      </c>
      <c r="Q35" s="68" t="s">
        <v>114</v>
      </c>
      <c r="R35" s="71">
        <v>9</v>
      </c>
      <c r="S35" s="68">
        <v>7</v>
      </c>
      <c r="T35" s="68">
        <v>7</v>
      </c>
      <c r="U35" s="68">
        <v>8</v>
      </c>
      <c r="V35" s="68">
        <v>8</v>
      </c>
      <c r="W35" s="68">
        <v>8</v>
      </c>
      <c r="X35" s="68">
        <v>8</v>
      </c>
      <c r="Y35" s="68">
        <v>9</v>
      </c>
      <c r="Z35" s="68">
        <v>9</v>
      </c>
      <c r="AA35" s="68">
        <v>9</v>
      </c>
      <c r="AB35" s="68">
        <v>9</v>
      </c>
      <c r="AC35" s="68">
        <f>AB35</f>
        <v>9</v>
      </c>
    </row>
    <row r="36" spans="1:29" x14ac:dyDescent="0.2">
      <c r="A36" s="68" t="s">
        <v>175</v>
      </c>
      <c r="B36" s="68" t="s">
        <v>114</v>
      </c>
      <c r="C36" s="71">
        <v>10</v>
      </c>
      <c r="D36" s="68">
        <v>6</v>
      </c>
      <c r="E36" s="68">
        <v>6</v>
      </c>
      <c r="F36" s="68">
        <v>7</v>
      </c>
      <c r="G36" s="68">
        <v>7</v>
      </c>
      <c r="H36" s="68">
        <v>7</v>
      </c>
      <c r="I36" s="68">
        <v>7</v>
      </c>
      <c r="J36" s="68">
        <v>8</v>
      </c>
      <c r="K36" s="68">
        <v>8</v>
      </c>
      <c r="L36" s="68">
        <v>8</v>
      </c>
      <c r="M36" s="68">
        <v>8</v>
      </c>
      <c r="N36" s="68">
        <v>9</v>
      </c>
      <c r="P36" s="68" t="s">
        <v>175</v>
      </c>
      <c r="Q36" s="68" t="s">
        <v>114</v>
      </c>
      <c r="R36" s="71">
        <v>10</v>
      </c>
      <c r="S36" s="68">
        <v>8</v>
      </c>
      <c r="T36" s="68">
        <v>8</v>
      </c>
      <c r="U36" s="68">
        <v>9</v>
      </c>
      <c r="V36" s="68">
        <v>9</v>
      </c>
      <c r="W36" s="68">
        <v>9</v>
      </c>
      <c r="X36" s="68">
        <v>9</v>
      </c>
      <c r="Y36" s="68">
        <v>10</v>
      </c>
      <c r="Z36" s="68">
        <v>10</v>
      </c>
      <c r="AA36" s="68">
        <v>10</v>
      </c>
      <c r="AB36" s="68">
        <v>10</v>
      </c>
      <c r="AC36" s="68">
        <v>11</v>
      </c>
    </row>
    <row r="37" spans="1:29" x14ac:dyDescent="0.2">
      <c r="A37" s="68" t="s">
        <v>176</v>
      </c>
      <c r="B37" s="68" t="s">
        <v>114</v>
      </c>
      <c r="C37" s="71">
        <v>11</v>
      </c>
      <c r="D37" s="68">
        <v>6</v>
      </c>
      <c r="E37" s="68">
        <v>6</v>
      </c>
      <c r="F37" s="68">
        <v>7</v>
      </c>
      <c r="G37" s="68">
        <v>7</v>
      </c>
      <c r="H37" s="68">
        <v>7</v>
      </c>
      <c r="I37" s="68">
        <v>7</v>
      </c>
      <c r="J37" s="68">
        <v>8</v>
      </c>
      <c r="K37" s="68">
        <v>8</v>
      </c>
      <c r="L37" s="68">
        <v>8</v>
      </c>
      <c r="M37" s="68">
        <v>8</v>
      </c>
      <c r="N37" s="68">
        <v>9</v>
      </c>
      <c r="P37" s="68" t="s">
        <v>176</v>
      </c>
      <c r="Q37" s="68" t="s">
        <v>114</v>
      </c>
      <c r="R37" s="71">
        <v>11</v>
      </c>
      <c r="S37" s="68">
        <v>8</v>
      </c>
      <c r="T37" s="68">
        <v>8</v>
      </c>
      <c r="U37" s="68">
        <v>9</v>
      </c>
      <c r="V37" s="68">
        <v>9</v>
      </c>
      <c r="W37" s="68">
        <v>9</v>
      </c>
      <c r="X37" s="68">
        <v>9</v>
      </c>
      <c r="Y37" s="68">
        <v>10</v>
      </c>
      <c r="Z37" s="68">
        <v>10</v>
      </c>
      <c r="AA37" s="68">
        <v>10</v>
      </c>
      <c r="AB37" s="68">
        <v>10</v>
      </c>
      <c r="AC37" s="68">
        <v>11</v>
      </c>
    </row>
    <row r="38" spans="1:29" x14ac:dyDescent="0.2">
      <c r="A38" s="68" t="s">
        <v>177</v>
      </c>
      <c r="B38" s="68" t="s">
        <v>114</v>
      </c>
      <c r="C38" s="71">
        <v>12</v>
      </c>
      <c r="D38" s="68">
        <v>7</v>
      </c>
      <c r="E38" s="68">
        <v>7</v>
      </c>
      <c r="F38" s="68">
        <v>8</v>
      </c>
      <c r="G38" s="68">
        <v>8</v>
      </c>
      <c r="H38" s="68">
        <v>8</v>
      </c>
      <c r="I38" s="68">
        <v>8</v>
      </c>
      <c r="J38" s="68">
        <v>8</v>
      </c>
      <c r="K38" s="68">
        <v>8</v>
      </c>
      <c r="L38" s="68">
        <v>9</v>
      </c>
      <c r="M38" s="68">
        <v>9</v>
      </c>
      <c r="N38" s="68">
        <v>9</v>
      </c>
      <c r="P38" s="68" t="s">
        <v>177</v>
      </c>
      <c r="Q38" s="68" t="s">
        <v>114</v>
      </c>
      <c r="R38" s="71">
        <v>12</v>
      </c>
      <c r="S38" s="68">
        <v>9</v>
      </c>
      <c r="T38" s="68">
        <v>9</v>
      </c>
      <c r="U38" s="68">
        <v>10</v>
      </c>
      <c r="V38" s="68">
        <v>10</v>
      </c>
      <c r="W38" s="68">
        <v>10</v>
      </c>
      <c r="X38" s="68">
        <v>10</v>
      </c>
      <c r="Y38" s="68">
        <v>10</v>
      </c>
      <c r="Z38" s="68">
        <v>10</v>
      </c>
      <c r="AA38" s="68">
        <v>11</v>
      </c>
      <c r="AB38" s="68">
        <v>11</v>
      </c>
      <c r="AC38" s="68">
        <v>11</v>
      </c>
    </row>
    <row r="39" spans="1:29" x14ac:dyDescent="0.2">
      <c r="A39" s="68" t="s">
        <v>178</v>
      </c>
      <c r="B39" s="68" t="s">
        <v>114</v>
      </c>
      <c r="C39" s="71">
        <v>13</v>
      </c>
      <c r="D39" s="68">
        <v>7</v>
      </c>
      <c r="E39" s="68">
        <v>7</v>
      </c>
      <c r="F39" s="68">
        <v>8</v>
      </c>
      <c r="G39" s="68">
        <v>8</v>
      </c>
      <c r="H39" s="68">
        <v>8</v>
      </c>
      <c r="I39" s="68">
        <v>8</v>
      </c>
      <c r="J39" s="68">
        <v>8</v>
      </c>
      <c r="K39" s="68">
        <v>8</v>
      </c>
      <c r="L39" s="68">
        <v>9</v>
      </c>
      <c r="M39" s="68">
        <v>9</v>
      </c>
      <c r="N39" s="68">
        <v>9</v>
      </c>
      <c r="P39" s="68" t="s">
        <v>178</v>
      </c>
      <c r="Q39" s="68" t="s">
        <v>114</v>
      </c>
      <c r="R39" s="71">
        <v>13</v>
      </c>
      <c r="S39" s="68">
        <v>9</v>
      </c>
      <c r="T39" s="68">
        <v>9</v>
      </c>
      <c r="U39" s="68">
        <v>10</v>
      </c>
      <c r="V39" s="68">
        <v>10</v>
      </c>
      <c r="W39" s="68">
        <v>10</v>
      </c>
      <c r="X39" s="68">
        <v>10</v>
      </c>
      <c r="Y39" s="68">
        <v>10</v>
      </c>
      <c r="Z39" s="68">
        <v>10</v>
      </c>
      <c r="AA39" s="68">
        <v>11</v>
      </c>
      <c r="AB39" s="68">
        <v>11</v>
      </c>
      <c r="AC39" s="68">
        <v>11</v>
      </c>
    </row>
    <row r="40" spans="1:29" x14ac:dyDescent="0.2">
      <c r="A40" s="68" t="s">
        <v>179</v>
      </c>
      <c r="B40" s="68" t="s">
        <v>114</v>
      </c>
      <c r="C40" s="71">
        <v>14</v>
      </c>
      <c r="D40" s="68">
        <v>8</v>
      </c>
      <c r="E40" s="68">
        <v>8</v>
      </c>
      <c r="F40" s="68">
        <v>8</v>
      </c>
      <c r="G40" s="68">
        <v>8</v>
      </c>
      <c r="H40" s="68">
        <v>9</v>
      </c>
      <c r="I40" s="68">
        <v>9</v>
      </c>
      <c r="J40" s="68">
        <v>9</v>
      </c>
      <c r="K40" s="68">
        <v>9</v>
      </c>
      <c r="L40" s="68">
        <v>10</v>
      </c>
      <c r="M40" s="68">
        <v>10</v>
      </c>
      <c r="N40" s="68">
        <v>10</v>
      </c>
      <c r="P40" s="68" t="s">
        <v>179</v>
      </c>
      <c r="Q40" s="68" t="s">
        <v>114</v>
      </c>
      <c r="R40" s="71">
        <v>14</v>
      </c>
      <c r="S40" s="68">
        <v>10</v>
      </c>
      <c r="T40" s="68">
        <v>10</v>
      </c>
      <c r="U40" s="68">
        <v>10</v>
      </c>
      <c r="V40" s="68">
        <v>10</v>
      </c>
      <c r="W40" s="68">
        <v>11</v>
      </c>
      <c r="X40" s="68">
        <v>11</v>
      </c>
      <c r="Y40" s="68">
        <v>11</v>
      </c>
      <c r="Z40" s="68">
        <v>11</v>
      </c>
      <c r="AA40" s="68">
        <v>12</v>
      </c>
      <c r="AB40" s="68">
        <v>12</v>
      </c>
      <c r="AC40" s="68">
        <v>12</v>
      </c>
    </row>
    <row r="41" spans="1:29" x14ac:dyDescent="0.2">
      <c r="A41" s="68" t="s">
        <v>180</v>
      </c>
      <c r="B41" s="68" t="s">
        <v>114</v>
      </c>
      <c r="C41" s="71">
        <v>15</v>
      </c>
      <c r="D41" s="68">
        <v>8</v>
      </c>
      <c r="E41" s="68">
        <v>8</v>
      </c>
      <c r="F41" s="68">
        <v>8</v>
      </c>
      <c r="G41" s="68">
        <v>8</v>
      </c>
      <c r="H41" s="68">
        <v>9</v>
      </c>
      <c r="I41" s="68">
        <v>9</v>
      </c>
      <c r="J41" s="68">
        <v>9</v>
      </c>
      <c r="K41" s="68">
        <v>9</v>
      </c>
      <c r="L41" s="68">
        <v>10</v>
      </c>
      <c r="M41" s="68">
        <v>10</v>
      </c>
      <c r="N41" s="68">
        <v>10</v>
      </c>
      <c r="P41" s="68" t="s">
        <v>180</v>
      </c>
      <c r="Q41" s="68" t="s">
        <v>114</v>
      </c>
      <c r="R41" s="71">
        <v>15</v>
      </c>
      <c r="S41" s="68">
        <v>10</v>
      </c>
      <c r="T41" s="68">
        <v>10</v>
      </c>
      <c r="U41" s="68">
        <v>10</v>
      </c>
      <c r="V41" s="68">
        <v>10</v>
      </c>
      <c r="W41" s="68">
        <v>11</v>
      </c>
      <c r="X41" s="68">
        <v>11</v>
      </c>
      <c r="Y41" s="68">
        <v>11</v>
      </c>
      <c r="Z41" s="68">
        <v>11</v>
      </c>
      <c r="AA41" s="68">
        <v>12</v>
      </c>
      <c r="AB41" s="68">
        <v>12</v>
      </c>
      <c r="AC41" s="68">
        <v>12</v>
      </c>
    </row>
    <row r="42" spans="1:29" x14ac:dyDescent="0.2">
      <c r="A42" s="68" t="s">
        <v>181</v>
      </c>
      <c r="B42" s="68" t="s">
        <v>114</v>
      </c>
      <c r="C42" s="71">
        <v>16</v>
      </c>
      <c r="D42" s="68">
        <v>9</v>
      </c>
      <c r="E42" s="68">
        <v>9</v>
      </c>
      <c r="F42" s="68">
        <v>9</v>
      </c>
      <c r="G42" s="68">
        <v>9</v>
      </c>
      <c r="H42" s="68">
        <v>9</v>
      </c>
      <c r="I42" s="68">
        <v>9</v>
      </c>
      <c r="J42" s="68">
        <v>10</v>
      </c>
      <c r="K42" s="68">
        <v>10</v>
      </c>
      <c r="L42" s="68">
        <v>10</v>
      </c>
      <c r="M42" s="68">
        <v>10</v>
      </c>
      <c r="N42" s="68">
        <v>11</v>
      </c>
      <c r="P42" s="68" t="s">
        <v>181</v>
      </c>
      <c r="Q42" s="68" t="s">
        <v>114</v>
      </c>
      <c r="R42" s="71">
        <v>16</v>
      </c>
      <c r="S42" s="68">
        <v>11</v>
      </c>
      <c r="T42" s="68">
        <v>11</v>
      </c>
      <c r="U42" s="68">
        <v>11</v>
      </c>
      <c r="V42" s="68">
        <v>11</v>
      </c>
      <c r="W42" s="68">
        <v>11</v>
      </c>
      <c r="X42" s="68">
        <v>11</v>
      </c>
      <c r="Y42" s="68">
        <v>12</v>
      </c>
      <c r="Z42" s="68">
        <v>12</v>
      </c>
      <c r="AA42" s="68">
        <v>12</v>
      </c>
      <c r="AB42" s="68">
        <v>12</v>
      </c>
      <c r="AC42" s="68">
        <v>13</v>
      </c>
    </row>
    <row r="43" spans="1:29" x14ac:dyDescent="0.2">
      <c r="A43" s="68" t="s">
        <v>182</v>
      </c>
      <c r="B43" s="68" t="s">
        <v>114</v>
      </c>
      <c r="C43" s="71">
        <v>17</v>
      </c>
      <c r="D43" s="68">
        <v>9</v>
      </c>
      <c r="E43" s="68">
        <v>9</v>
      </c>
      <c r="F43" s="68">
        <v>9</v>
      </c>
      <c r="G43" s="68">
        <v>9</v>
      </c>
      <c r="H43" s="68">
        <v>9</v>
      </c>
      <c r="I43" s="68">
        <v>9</v>
      </c>
      <c r="J43" s="68">
        <v>10</v>
      </c>
      <c r="K43" s="68">
        <v>10</v>
      </c>
      <c r="L43" s="68">
        <v>10</v>
      </c>
      <c r="M43" s="68">
        <v>10</v>
      </c>
      <c r="N43" s="68">
        <v>11</v>
      </c>
      <c r="P43" s="68" t="s">
        <v>182</v>
      </c>
      <c r="Q43" s="68" t="s">
        <v>114</v>
      </c>
      <c r="R43" s="71">
        <v>17</v>
      </c>
      <c r="S43" s="68">
        <v>11</v>
      </c>
      <c r="T43" s="68">
        <v>11</v>
      </c>
      <c r="U43" s="68">
        <v>11</v>
      </c>
      <c r="V43" s="68">
        <v>11</v>
      </c>
      <c r="W43" s="68">
        <v>11</v>
      </c>
      <c r="X43" s="68">
        <v>11</v>
      </c>
      <c r="Y43" s="68">
        <v>12</v>
      </c>
      <c r="Z43" s="68">
        <v>12</v>
      </c>
      <c r="AA43" s="68">
        <v>12</v>
      </c>
      <c r="AB43" s="68">
        <v>12</v>
      </c>
      <c r="AC43" s="68">
        <v>13</v>
      </c>
    </row>
    <row r="44" spans="1:29" x14ac:dyDescent="0.2">
      <c r="A44" s="68" t="s">
        <v>183</v>
      </c>
      <c r="B44" s="68" t="s">
        <v>114</v>
      </c>
      <c r="C44" s="71">
        <v>18</v>
      </c>
      <c r="D44" s="68">
        <v>9</v>
      </c>
      <c r="E44" s="68">
        <v>9</v>
      </c>
      <c r="F44" s="68">
        <v>10</v>
      </c>
      <c r="G44" s="68">
        <v>10</v>
      </c>
      <c r="H44" s="68">
        <v>10</v>
      </c>
      <c r="I44" s="68">
        <v>10</v>
      </c>
      <c r="J44" s="68">
        <v>11</v>
      </c>
      <c r="K44" s="68">
        <v>11</v>
      </c>
      <c r="L44" s="68">
        <v>11</v>
      </c>
      <c r="M44" s="68">
        <v>11</v>
      </c>
      <c r="N44" s="68">
        <v>11</v>
      </c>
      <c r="P44" s="68" t="s">
        <v>183</v>
      </c>
      <c r="Q44" s="68" t="s">
        <v>114</v>
      </c>
      <c r="R44" s="71">
        <v>18</v>
      </c>
      <c r="S44" s="68">
        <v>11</v>
      </c>
      <c r="T44" s="68">
        <v>11</v>
      </c>
      <c r="U44" s="68">
        <v>12</v>
      </c>
      <c r="V44" s="68">
        <v>12</v>
      </c>
      <c r="W44" s="68">
        <v>12</v>
      </c>
      <c r="X44" s="68">
        <v>12</v>
      </c>
      <c r="Y44" s="68">
        <v>13</v>
      </c>
      <c r="Z44" s="68">
        <v>13</v>
      </c>
      <c r="AA44" s="68">
        <v>13</v>
      </c>
      <c r="AB44" s="68">
        <v>13</v>
      </c>
      <c r="AC44" s="68">
        <v>13</v>
      </c>
    </row>
    <row r="45" spans="1:29" x14ac:dyDescent="0.2">
      <c r="A45" s="68" t="s">
        <v>184</v>
      </c>
      <c r="B45" s="68" t="s">
        <v>114</v>
      </c>
      <c r="C45" s="71">
        <v>19</v>
      </c>
      <c r="D45" s="68">
        <v>9</v>
      </c>
      <c r="E45" s="68">
        <v>9</v>
      </c>
      <c r="F45" s="68">
        <v>10</v>
      </c>
      <c r="G45" s="68">
        <v>10</v>
      </c>
      <c r="H45" s="68">
        <v>10</v>
      </c>
      <c r="I45" s="68">
        <v>10</v>
      </c>
      <c r="J45" s="68">
        <v>11</v>
      </c>
      <c r="K45" s="68">
        <v>11</v>
      </c>
      <c r="L45" s="68">
        <v>11</v>
      </c>
      <c r="M45" s="68">
        <v>11</v>
      </c>
      <c r="N45" s="68">
        <v>11</v>
      </c>
      <c r="P45" s="68" t="s">
        <v>184</v>
      </c>
      <c r="Q45" s="68" t="s">
        <v>114</v>
      </c>
      <c r="R45" s="71">
        <v>19</v>
      </c>
      <c r="S45" s="68">
        <v>11</v>
      </c>
      <c r="T45" s="68">
        <v>11</v>
      </c>
      <c r="U45" s="68">
        <v>12</v>
      </c>
      <c r="V45" s="68">
        <v>12</v>
      </c>
      <c r="W45" s="68">
        <v>12</v>
      </c>
      <c r="X45" s="68">
        <v>12</v>
      </c>
      <c r="Y45" s="68">
        <v>13</v>
      </c>
      <c r="Z45" s="68">
        <v>13</v>
      </c>
      <c r="AA45" s="68">
        <v>13</v>
      </c>
      <c r="AB45" s="68">
        <v>13</v>
      </c>
      <c r="AC45" s="68">
        <v>13</v>
      </c>
    </row>
    <row r="46" spans="1:29" x14ac:dyDescent="0.2">
      <c r="A46" s="68" t="s">
        <v>185</v>
      </c>
      <c r="B46" s="68" t="s">
        <v>114</v>
      </c>
      <c r="C46" s="71">
        <v>20</v>
      </c>
      <c r="D46" s="68">
        <v>10</v>
      </c>
      <c r="E46" s="68">
        <v>10</v>
      </c>
      <c r="F46" s="68">
        <v>10</v>
      </c>
      <c r="G46" s="68">
        <v>10</v>
      </c>
      <c r="H46" s="68">
        <v>11</v>
      </c>
      <c r="I46" s="68">
        <v>11</v>
      </c>
      <c r="J46" s="68">
        <v>11</v>
      </c>
      <c r="K46" s="68">
        <v>11</v>
      </c>
      <c r="L46" s="68">
        <v>12</v>
      </c>
      <c r="M46" s="68">
        <v>12</v>
      </c>
      <c r="N46" s="68">
        <v>12</v>
      </c>
      <c r="P46" s="68" t="s">
        <v>185</v>
      </c>
      <c r="Q46" s="68" t="s">
        <v>114</v>
      </c>
      <c r="R46" s="71">
        <v>20</v>
      </c>
      <c r="S46" s="68">
        <v>12</v>
      </c>
      <c r="T46" s="68">
        <v>12</v>
      </c>
      <c r="U46" s="68">
        <v>12</v>
      </c>
      <c r="V46" s="68">
        <v>12</v>
      </c>
      <c r="W46" s="68">
        <v>13</v>
      </c>
      <c r="X46" s="68">
        <v>13</v>
      </c>
      <c r="Y46" s="68">
        <v>13</v>
      </c>
      <c r="Z46" s="68">
        <v>13</v>
      </c>
      <c r="AA46" s="68">
        <v>14</v>
      </c>
      <c r="AB46" s="68">
        <v>14</v>
      </c>
      <c r="AC46" s="68">
        <v>14</v>
      </c>
    </row>
    <row r="47" spans="1:29" x14ac:dyDescent="0.2">
      <c r="A47" s="68" t="s">
        <v>186</v>
      </c>
      <c r="B47" s="68" t="s">
        <v>114</v>
      </c>
      <c r="C47" s="71">
        <v>21</v>
      </c>
      <c r="D47" s="68">
        <v>10</v>
      </c>
      <c r="E47" s="68">
        <v>10</v>
      </c>
      <c r="F47" s="68">
        <v>10</v>
      </c>
      <c r="G47" s="68">
        <v>10</v>
      </c>
      <c r="H47" s="68">
        <v>11</v>
      </c>
      <c r="I47" s="68">
        <v>11</v>
      </c>
      <c r="J47" s="68">
        <v>11</v>
      </c>
      <c r="K47" s="68">
        <v>11</v>
      </c>
      <c r="L47" s="68">
        <v>12</v>
      </c>
      <c r="M47" s="68">
        <v>12</v>
      </c>
      <c r="N47" s="68">
        <v>12</v>
      </c>
      <c r="P47" s="68" t="s">
        <v>186</v>
      </c>
      <c r="Q47" s="68" t="s">
        <v>114</v>
      </c>
      <c r="R47" s="71">
        <v>21</v>
      </c>
      <c r="S47" s="68">
        <v>12</v>
      </c>
      <c r="T47" s="68">
        <v>12</v>
      </c>
      <c r="U47" s="68">
        <v>12</v>
      </c>
      <c r="V47" s="68">
        <v>12</v>
      </c>
      <c r="W47" s="68">
        <v>13</v>
      </c>
      <c r="X47" s="68">
        <v>13</v>
      </c>
      <c r="Y47" s="68">
        <v>13</v>
      </c>
      <c r="Z47" s="68">
        <v>13</v>
      </c>
      <c r="AA47" s="68">
        <v>14</v>
      </c>
      <c r="AB47" s="68">
        <v>14</v>
      </c>
      <c r="AC47" s="68">
        <v>14</v>
      </c>
    </row>
    <row r="48" spans="1:29" x14ac:dyDescent="0.2">
      <c r="A48" s="68" t="s">
        <v>187</v>
      </c>
      <c r="B48" s="68" t="s">
        <v>114</v>
      </c>
      <c r="C48" s="71">
        <v>22</v>
      </c>
      <c r="D48" s="68">
        <v>11</v>
      </c>
      <c r="E48" s="68">
        <v>11</v>
      </c>
      <c r="F48" s="68">
        <v>11</v>
      </c>
      <c r="G48" s="68">
        <v>11</v>
      </c>
      <c r="H48" s="68">
        <v>12</v>
      </c>
      <c r="I48" s="68">
        <v>12</v>
      </c>
      <c r="J48" s="68">
        <v>12</v>
      </c>
      <c r="K48" s="68">
        <v>12</v>
      </c>
      <c r="L48" s="68">
        <v>12</v>
      </c>
      <c r="M48" s="68">
        <v>12</v>
      </c>
      <c r="N48" s="68">
        <v>13</v>
      </c>
      <c r="P48" s="68" t="s">
        <v>187</v>
      </c>
      <c r="Q48" s="68" t="s">
        <v>114</v>
      </c>
      <c r="R48" s="71">
        <v>22</v>
      </c>
      <c r="S48" s="68">
        <v>13</v>
      </c>
      <c r="T48" s="68">
        <v>13</v>
      </c>
      <c r="U48" s="68">
        <v>13</v>
      </c>
      <c r="V48" s="68">
        <v>13</v>
      </c>
      <c r="W48" s="68">
        <v>14</v>
      </c>
      <c r="X48" s="68">
        <v>14</v>
      </c>
      <c r="Y48" s="68">
        <v>14</v>
      </c>
      <c r="Z48" s="68">
        <v>14</v>
      </c>
      <c r="AA48" s="68">
        <v>14</v>
      </c>
      <c r="AB48" s="68">
        <v>14</v>
      </c>
      <c r="AC48" s="68">
        <v>15</v>
      </c>
    </row>
    <row r="49" spans="1:29" x14ac:dyDescent="0.2">
      <c r="A49" s="68" t="s">
        <v>188</v>
      </c>
      <c r="B49" s="68" t="s">
        <v>114</v>
      </c>
      <c r="C49" s="71">
        <v>23</v>
      </c>
      <c r="D49" s="68">
        <v>11</v>
      </c>
      <c r="E49" s="68">
        <v>11</v>
      </c>
      <c r="F49" s="68">
        <v>11</v>
      </c>
      <c r="G49" s="68">
        <v>11</v>
      </c>
      <c r="H49" s="68">
        <v>12</v>
      </c>
      <c r="I49" s="68">
        <v>12</v>
      </c>
      <c r="J49" s="68">
        <v>12</v>
      </c>
      <c r="K49" s="68">
        <v>12</v>
      </c>
      <c r="L49" s="68">
        <v>12</v>
      </c>
      <c r="M49" s="68">
        <v>12</v>
      </c>
      <c r="N49" s="68">
        <v>13</v>
      </c>
      <c r="P49" s="68" t="s">
        <v>188</v>
      </c>
      <c r="Q49" s="68" t="s">
        <v>114</v>
      </c>
      <c r="R49" s="71">
        <v>23</v>
      </c>
      <c r="S49" s="68">
        <v>13</v>
      </c>
      <c r="T49" s="68">
        <v>13</v>
      </c>
      <c r="U49" s="68">
        <v>13</v>
      </c>
      <c r="V49" s="68">
        <v>13</v>
      </c>
      <c r="W49" s="68">
        <v>14</v>
      </c>
      <c r="X49" s="68">
        <v>14</v>
      </c>
      <c r="Y49" s="68">
        <v>14</v>
      </c>
      <c r="Z49" s="68">
        <v>14</v>
      </c>
      <c r="AA49" s="68">
        <v>14</v>
      </c>
      <c r="AB49" s="68">
        <v>14</v>
      </c>
      <c r="AC49" s="68">
        <v>15</v>
      </c>
    </row>
    <row r="50" spans="1:29" x14ac:dyDescent="0.2">
      <c r="A50" s="68" t="s">
        <v>189</v>
      </c>
      <c r="B50" s="68" t="s">
        <v>114</v>
      </c>
      <c r="C50" s="71">
        <v>24</v>
      </c>
      <c r="D50" s="68">
        <v>11</v>
      </c>
      <c r="E50" s="68">
        <v>11</v>
      </c>
      <c r="F50" s="68">
        <v>12</v>
      </c>
      <c r="G50" s="68">
        <v>12</v>
      </c>
      <c r="H50" s="68">
        <v>12</v>
      </c>
      <c r="I50" s="68">
        <v>12</v>
      </c>
      <c r="J50" s="68">
        <v>13</v>
      </c>
      <c r="K50" s="68">
        <v>13</v>
      </c>
      <c r="L50" s="68">
        <v>13</v>
      </c>
      <c r="M50" s="68">
        <v>13</v>
      </c>
      <c r="N50" s="68">
        <v>13</v>
      </c>
      <c r="P50" s="68" t="s">
        <v>189</v>
      </c>
      <c r="Q50" s="68" t="s">
        <v>114</v>
      </c>
      <c r="R50" s="71">
        <v>24</v>
      </c>
      <c r="S50" s="68">
        <v>13</v>
      </c>
      <c r="T50" s="68">
        <v>13</v>
      </c>
      <c r="U50" s="68">
        <v>14</v>
      </c>
      <c r="V50" s="68">
        <v>14</v>
      </c>
      <c r="W50" s="68">
        <v>14</v>
      </c>
      <c r="X50" s="68">
        <v>14</v>
      </c>
      <c r="Y50" s="68">
        <v>15</v>
      </c>
      <c r="Z50" s="68">
        <v>15</v>
      </c>
      <c r="AA50" s="68">
        <v>15</v>
      </c>
      <c r="AB50" s="68">
        <v>15</v>
      </c>
      <c r="AC50" s="68">
        <v>15</v>
      </c>
    </row>
    <row r="51" spans="1:29" x14ac:dyDescent="0.2">
      <c r="A51" s="68" t="s">
        <v>190</v>
      </c>
      <c r="B51" s="68" t="s">
        <v>114</v>
      </c>
      <c r="C51" s="71">
        <v>25</v>
      </c>
      <c r="D51" s="68">
        <v>11</v>
      </c>
      <c r="E51" s="68">
        <v>11</v>
      </c>
      <c r="F51" s="68">
        <v>12</v>
      </c>
      <c r="G51" s="68">
        <v>12</v>
      </c>
      <c r="H51" s="68">
        <v>12</v>
      </c>
      <c r="I51" s="68">
        <v>12</v>
      </c>
      <c r="J51" s="68">
        <v>13</v>
      </c>
      <c r="K51" s="68">
        <v>13</v>
      </c>
      <c r="L51" s="68">
        <v>13</v>
      </c>
      <c r="M51" s="68">
        <v>13</v>
      </c>
      <c r="N51" s="68">
        <v>13</v>
      </c>
      <c r="P51" s="68" t="s">
        <v>190</v>
      </c>
      <c r="Q51" s="68" t="s">
        <v>114</v>
      </c>
      <c r="R51" s="71">
        <v>25</v>
      </c>
      <c r="S51" s="68">
        <v>13</v>
      </c>
      <c r="T51" s="68">
        <v>13</v>
      </c>
      <c r="U51" s="68">
        <v>14</v>
      </c>
      <c r="V51" s="68">
        <v>14</v>
      </c>
      <c r="W51" s="68">
        <v>14</v>
      </c>
      <c r="X51" s="68">
        <v>14</v>
      </c>
      <c r="Y51" s="68">
        <v>15</v>
      </c>
      <c r="Z51" s="68">
        <v>15</v>
      </c>
      <c r="AA51" s="68">
        <v>15</v>
      </c>
      <c r="AB51" s="68">
        <v>15</v>
      </c>
      <c r="AC51" s="68">
        <v>15</v>
      </c>
    </row>
    <row r="52" spans="1:29" x14ac:dyDescent="0.2">
      <c r="A52" s="68" t="s">
        <v>191</v>
      </c>
      <c r="B52" s="68" t="s">
        <v>114</v>
      </c>
      <c r="C52" s="71">
        <v>26</v>
      </c>
      <c r="D52" s="68">
        <v>12</v>
      </c>
      <c r="E52" s="68">
        <v>12</v>
      </c>
      <c r="F52" s="68">
        <v>13</v>
      </c>
      <c r="G52" s="68">
        <v>13</v>
      </c>
      <c r="H52" s="68">
        <v>13</v>
      </c>
      <c r="I52" s="68">
        <v>13</v>
      </c>
      <c r="J52" s="68">
        <v>13</v>
      </c>
      <c r="K52" s="68">
        <v>13</v>
      </c>
      <c r="L52" s="68">
        <v>14</v>
      </c>
      <c r="M52" s="68">
        <v>14</v>
      </c>
      <c r="N52" s="68">
        <v>14</v>
      </c>
      <c r="P52" s="68" t="s">
        <v>191</v>
      </c>
      <c r="Q52" s="68" t="s">
        <v>114</v>
      </c>
      <c r="R52" s="71">
        <v>26</v>
      </c>
      <c r="S52" s="68">
        <v>14</v>
      </c>
      <c r="T52" s="68">
        <v>14</v>
      </c>
      <c r="U52" s="68">
        <v>15</v>
      </c>
      <c r="V52" s="68">
        <v>15</v>
      </c>
      <c r="W52" s="68">
        <v>15</v>
      </c>
      <c r="X52" s="68">
        <v>15</v>
      </c>
      <c r="Y52" s="68">
        <v>15</v>
      </c>
      <c r="Z52" s="68">
        <v>15</v>
      </c>
      <c r="AA52" s="68">
        <v>16</v>
      </c>
      <c r="AB52" s="68">
        <v>16</v>
      </c>
      <c r="AC52" s="68">
        <v>16</v>
      </c>
    </row>
    <row r="53" spans="1:29" x14ac:dyDescent="0.2">
      <c r="A53" s="68" t="s">
        <v>192</v>
      </c>
      <c r="B53" s="68" t="s">
        <v>114</v>
      </c>
      <c r="C53" s="71">
        <v>27</v>
      </c>
      <c r="D53" s="68">
        <v>12</v>
      </c>
      <c r="E53" s="68">
        <v>12</v>
      </c>
      <c r="F53" s="68">
        <v>13</v>
      </c>
      <c r="G53" s="68">
        <v>13</v>
      </c>
      <c r="H53" s="68">
        <v>13</v>
      </c>
      <c r="I53" s="68">
        <v>13</v>
      </c>
      <c r="J53" s="68">
        <v>13</v>
      </c>
      <c r="K53" s="68">
        <v>13</v>
      </c>
      <c r="L53" s="68">
        <v>14</v>
      </c>
      <c r="M53" s="68">
        <v>14</v>
      </c>
      <c r="N53" s="68">
        <v>14</v>
      </c>
      <c r="P53" s="68" t="s">
        <v>192</v>
      </c>
      <c r="Q53" s="68" t="s">
        <v>114</v>
      </c>
      <c r="R53" s="71">
        <v>27</v>
      </c>
      <c r="S53" s="68">
        <v>14</v>
      </c>
      <c r="T53" s="68">
        <v>14</v>
      </c>
      <c r="U53" s="68">
        <v>15</v>
      </c>
      <c r="V53" s="68">
        <v>15</v>
      </c>
      <c r="W53" s="68">
        <v>15</v>
      </c>
      <c r="X53" s="68">
        <v>15</v>
      </c>
      <c r="Y53" s="68">
        <v>15</v>
      </c>
      <c r="Z53" s="68">
        <v>15</v>
      </c>
      <c r="AA53" s="68">
        <v>16</v>
      </c>
      <c r="AB53" s="68">
        <v>16</v>
      </c>
      <c r="AC53" s="68">
        <v>16</v>
      </c>
    </row>
    <row r="54" spans="1:29" x14ac:dyDescent="0.2">
      <c r="A54" s="68" t="s">
        <v>193</v>
      </c>
      <c r="B54" s="68" t="s">
        <v>114</v>
      </c>
      <c r="C54" s="71">
        <v>28</v>
      </c>
      <c r="D54" s="68">
        <v>13</v>
      </c>
      <c r="E54" s="68">
        <v>13</v>
      </c>
      <c r="F54" s="68">
        <v>13</v>
      </c>
      <c r="G54" s="68">
        <v>13</v>
      </c>
      <c r="H54" s="68">
        <v>14</v>
      </c>
      <c r="I54" s="68">
        <v>14</v>
      </c>
      <c r="J54" s="68">
        <v>14</v>
      </c>
      <c r="K54" s="68">
        <v>14</v>
      </c>
      <c r="L54" s="68">
        <v>14</v>
      </c>
      <c r="M54" s="68">
        <v>14</v>
      </c>
      <c r="N54" s="68">
        <v>14</v>
      </c>
      <c r="P54" s="68" t="s">
        <v>193</v>
      </c>
      <c r="Q54" s="68" t="s">
        <v>114</v>
      </c>
      <c r="R54" s="71">
        <v>28</v>
      </c>
      <c r="S54" s="68">
        <v>15</v>
      </c>
      <c r="T54" s="68">
        <v>15</v>
      </c>
      <c r="U54" s="68">
        <v>15</v>
      </c>
      <c r="V54" s="68">
        <v>15</v>
      </c>
      <c r="W54" s="68">
        <v>16</v>
      </c>
      <c r="X54" s="68">
        <v>16</v>
      </c>
      <c r="Y54" s="68">
        <v>16</v>
      </c>
      <c r="Z54" s="68">
        <v>16</v>
      </c>
      <c r="AA54" s="68">
        <v>16</v>
      </c>
      <c r="AB54" s="68">
        <v>16</v>
      </c>
      <c r="AC54" s="68">
        <v>16</v>
      </c>
    </row>
    <row r="55" spans="1:29" x14ac:dyDescent="0.2">
      <c r="A55" s="68" t="s">
        <v>194</v>
      </c>
      <c r="B55" s="68" t="s">
        <v>114</v>
      </c>
      <c r="C55" s="71">
        <v>29</v>
      </c>
      <c r="D55" s="68">
        <v>13</v>
      </c>
      <c r="E55" s="68">
        <v>13</v>
      </c>
      <c r="F55" s="68">
        <v>13</v>
      </c>
      <c r="G55" s="68">
        <v>13</v>
      </c>
      <c r="H55" s="68">
        <v>14</v>
      </c>
      <c r="I55" s="68">
        <v>14</v>
      </c>
      <c r="J55" s="68">
        <v>14</v>
      </c>
      <c r="K55" s="68">
        <v>14</v>
      </c>
      <c r="L55" s="68">
        <v>14</v>
      </c>
      <c r="M55" s="68">
        <v>14</v>
      </c>
      <c r="N55" s="68">
        <v>14</v>
      </c>
      <c r="P55" s="68" t="s">
        <v>194</v>
      </c>
      <c r="Q55" s="68" t="s">
        <v>114</v>
      </c>
      <c r="R55" s="71">
        <v>29</v>
      </c>
      <c r="S55" s="68">
        <v>15</v>
      </c>
      <c r="T55" s="68">
        <v>15</v>
      </c>
      <c r="U55" s="68">
        <v>15</v>
      </c>
      <c r="V55" s="68">
        <v>15</v>
      </c>
      <c r="W55" s="68">
        <v>16</v>
      </c>
      <c r="X55" s="68">
        <v>16</v>
      </c>
      <c r="Y55" s="68">
        <v>16</v>
      </c>
      <c r="Z55" s="68">
        <v>16</v>
      </c>
      <c r="AA55" s="68">
        <v>16</v>
      </c>
      <c r="AB55" s="68">
        <v>16</v>
      </c>
      <c r="AC55" s="68">
        <v>16</v>
      </c>
    </row>
    <row r="56" spans="1:29" x14ac:dyDescent="0.2">
      <c r="A56" s="68" t="s">
        <v>195</v>
      </c>
      <c r="B56" s="68" t="s">
        <v>114</v>
      </c>
      <c r="C56" s="71">
        <v>30</v>
      </c>
      <c r="D56" s="68">
        <v>13</v>
      </c>
      <c r="E56" s="68">
        <v>13</v>
      </c>
      <c r="F56" s="68">
        <v>14</v>
      </c>
      <c r="G56" s="68">
        <v>14</v>
      </c>
      <c r="H56" s="68">
        <v>14</v>
      </c>
      <c r="I56" s="68">
        <v>14</v>
      </c>
      <c r="J56" s="68">
        <v>14</v>
      </c>
      <c r="K56" s="68">
        <v>14</v>
      </c>
      <c r="L56" s="68">
        <v>14</v>
      </c>
      <c r="M56" s="68">
        <v>14</v>
      </c>
      <c r="N56" s="68">
        <v>14</v>
      </c>
      <c r="P56" s="68" t="s">
        <v>195</v>
      </c>
      <c r="Q56" s="68" t="s">
        <v>114</v>
      </c>
      <c r="R56" s="71">
        <v>30</v>
      </c>
      <c r="S56" s="68">
        <v>15</v>
      </c>
      <c r="T56" s="68">
        <v>15</v>
      </c>
      <c r="U56" s="68">
        <v>16</v>
      </c>
      <c r="V56" s="68">
        <v>16</v>
      </c>
      <c r="W56" s="68">
        <v>16</v>
      </c>
      <c r="X56" s="68">
        <v>16</v>
      </c>
      <c r="Y56" s="68">
        <v>16</v>
      </c>
      <c r="Z56" s="68">
        <v>16</v>
      </c>
      <c r="AA56" s="68">
        <v>16</v>
      </c>
      <c r="AB56" s="68">
        <v>16</v>
      </c>
      <c r="AC56" s="68">
        <v>16</v>
      </c>
    </row>
    <row r="57" spans="1:29" x14ac:dyDescent="0.2">
      <c r="A57" s="68" t="s">
        <v>196</v>
      </c>
      <c r="B57" s="68" t="s">
        <v>114</v>
      </c>
      <c r="C57" s="71">
        <v>31</v>
      </c>
      <c r="D57" s="68">
        <v>13</v>
      </c>
      <c r="E57" s="68">
        <v>13</v>
      </c>
      <c r="F57" s="68">
        <v>14</v>
      </c>
      <c r="G57" s="68">
        <v>14</v>
      </c>
      <c r="H57" s="68">
        <v>14</v>
      </c>
      <c r="I57" s="68">
        <v>14</v>
      </c>
      <c r="J57" s="68">
        <v>14</v>
      </c>
      <c r="K57" s="68">
        <v>14</v>
      </c>
      <c r="L57" s="68">
        <v>14</v>
      </c>
      <c r="M57" s="68">
        <v>14</v>
      </c>
      <c r="N57" s="68">
        <v>14</v>
      </c>
      <c r="P57" s="68" t="s">
        <v>196</v>
      </c>
      <c r="Q57" s="68" t="s">
        <v>114</v>
      </c>
      <c r="R57" s="71">
        <v>31</v>
      </c>
      <c r="S57" s="68">
        <v>15</v>
      </c>
      <c r="T57" s="68">
        <v>15</v>
      </c>
      <c r="U57" s="68">
        <v>16</v>
      </c>
      <c r="V57" s="68">
        <v>16</v>
      </c>
      <c r="W57" s="68">
        <v>16</v>
      </c>
      <c r="X57" s="68">
        <v>16</v>
      </c>
      <c r="Y57" s="68">
        <v>16</v>
      </c>
      <c r="Z57" s="68">
        <v>16</v>
      </c>
      <c r="AA57" s="68">
        <v>16</v>
      </c>
      <c r="AB57" s="68">
        <v>16</v>
      </c>
      <c r="AC57" s="68">
        <v>16</v>
      </c>
    </row>
    <row r="58" spans="1:29" x14ac:dyDescent="0.2">
      <c r="A58" s="68" t="s">
        <v>197</v>
      </c>
      <c r="B58" s="68" t="s">
        <v>114</v>
      </c>
      <c r="C58" s="71">
        <v>32</v>
      </c>
      <c r="D58" s="68">
        <v>14</v>
      </c>
      <c r="E58" s="68">
        <v>14</v>
      </c>
      <c r="F58" s="68">
        <v>14</v>
      </c>
      <c r="G58" s="68">
        <v>14</v>
      </c>
      <c r="H58" s="68">
        <v>14</v>
      </c>
      <c r="I58" s="68">
        <v>14</v>
      </c>
      <c r="J58" s="68">
        <v>14</v>
      </c>
      <c r="K58" s="68">
        <v>14</v>
      </c>
      <c r="L58" s="68">
        <v>14</v>
      </c>
      <c r="M58" s="68">
        <v>14</v>
      </c>
      <c r="N58" s="68">
        <v>14</v>
      </c>
      <c r="P58" s="68" t="s">
        <v>197</v>
      </c>
      <c r="Q58" s="68" t="s">
        <v>114</v>
      </c>
      <c r="R58" s="71">
        <v>32</v>
      </c>
      <c r="S58" s="68">
        <v>16</v>
      </c>
      <c r="T58" s="68">
        <v>16</v>
      </c>
      <c r="U58" s="68">
        <v>16</v>
      </c>
      <c r="V58" s="68">
        <v>16</v>
      </c>
      <c r="W58" s="68">
        <v>16</v>
      </c>
      <c r="X58" s="68">
        <v>16</v>
      </c>
      <c r="Y58" s="68">
        <v>16</v>
      </c>
      <c r="Z58" s="68">
        <v>16</v>
      </c>
      <c r="AA58" s="68">
        <v>16</v>
      </c>
      <c r="AB58" s="68">
        <v>16</v>
      </c>
      <c r="AC58" s="68">
        <v>16</v>
      </c>
    </row>
    <row r="59" spans="1:29" x14ac:dyDescent="0.2">
      <c r="A59" s="68" t="s">
        <v>198</v>
      </c>
      <c r="B59" s="68" t="s">
        <v>116</v>
      </c>
      <c r="C59" s="71">
        <v>0</v>
      </c>
      <c r="D59" s="68">
        <v>1</v>
      </c>
      <c r="E59" s="68">
        <v>1</v>
      </c>
      <c r="F59" s="68">
        <f t="shared" ref="F59:N59" si="20">E59</f>
        <v>1</v>
      </c>
      <c r="G59" s="68">
        <f t="shared" si="20"/>
        <v>1</v>
      </c>
      <c r="H59" s="68">
        <f t="shared" si="20"/>
        <v>1</v>
      </c>
      <c r="I59" s="68">
        <f t="shared" si="20"/>
        <v>1</v>
      </c>
      <c r="J59" s="68">
        <f t="shared" si="20"/>
        <v>1</v>
      </c>
      <c r="K59" s="68">
        <f t="shared" si="20"/>
        <v>1</v>
      </c>
      <c r="L59" s="68">
        <f t="shared" si="20"/>
        <v>1</v>
      </c>
      <c r="M59" s="68">
        <f t="shared" si="20"/>
        <v>1</v>
      </c>
      <c r="N59" s="68">
        <f t="shared" si="20"/>
        <v>1</v>
      </c>
      <c r="P59" s="68" t="s">
        <v>198</v>
      </c>
      <c r="Q59" s="68" t="s">
        <v>116</v>
      </c>
      <c r="R59" s="71">
        <v>0</v>
      </c>
      <c r="S59" s="68">
        <v>3</v>
      </c>
      <c r="T59" s="68">
        <v>3</v>
      </c>
      <c r="U59" s="68">
        <f t="shared" ref="U59:AC59" si="21">T59</f>
        <v>3</v>
      </c>
      <c r="V59" s="68">
        <f t="shared" si="21"/>
        <v>3</v>
      </c>
      <c r="W59" s="68">
        <f t="shared" si="21"/>
        <v>3</v>
      </c>
      <c r="X59" s="68">
        <f t="shared" si="21"/>
        <v>3</v>
      </c>
      <c r="Y59" s="68">
        <f t="shared" si="21"/>
        <v>3</v>
      </c>
      <c r="Z59" s="68">
        <f t="shared" si="21"/>
        <v>3</v>
      </c>
      <c r="AA59" s="68">
        <f t="shared" si="21"/>
        <v>3</v>
      </c>
      <c r="AB59" s="68">
        <f t="shared" si="21"/>
        <v>3</v>
      </c>
      <c r="AC59" s="68">
        <f t="shared" si="21"/>
        <v>3</v>
      </c>
    </row>
    <row r="60" spans="1:29" x14ac:dyDescent="0.2">
      <c r="A60" s="68" t="s">
        <v>199</v>
      </c>
      <c r="B60" s="68" t="s">
        <v>116</v>
      </c>
      <c r="C60" s="71">
        <v>1</v>
      </c>
      <c r="D60" s="68">
        <v>1</v>
      </c>
      <c r="E60" s="68">
        <v>1</v>
      </c>
      <c r="F60" s="68">
        <f t="shared" ref="F60:N60" si="22">E60</f>
        <v>1</v>
      </c>
      <c r="G60" s="68">
        <f t="shared" si="22"/>
        <v>1</v>
      </c>
      <c r="H60" s="68">
        <f t="shared" si="22"/>
        <v>1</v>
      </c>
      <c r="I60" s="68">
        <f t="shared" si="22"/>
        <v>1</v>
      </c>
      <c r="J60" s="68">
        <f t="shared" si="22"/>
        <v>1</v>
      </c>
      <c r="K60" s="68">
        <f t="shared" si="22"/>
        <v>1</v>
      </c>
      <c r="L60" s="68">
        <f t="shared" si="22"/>
        <v>1</v>
      </c>
      <c r="M60" s="68">
        <f t="shared" si="22"/>
        <v>1</v>
      </c>
      <c r="N60" s="68">
        <f t="shared" si="22"/>
        <v>1</v>
      </c>
      <c r="P60" s="68" t="s">
        <v>199</v>
      </c>
      <c r="Q60" s="68" t="s">
        <v>116</v>
      </c>
      <c r="R60" s="71">
        <v>1</v>
      </c>
      <c r="S60" s="68">
        <v>3</v>
      </c>
      <c r="T60" s="68">
        <v>3</v>
      </c>
      <c r="U60" s="68">
        <f t="shared" ref="U60:AC60" si="23">T60</f>
        <v>3</v>
      </c>
      <c r="V60" s="68">
        <f t="shared" si="23"/>
        <v>3</v>
      </c>
      <c r="W60" s="68">
        <f t="shared" si="23"/>
        <v>3</v>
      </c>
      <c r="X60" s="68">
        <f t="shared" si="23"/>
        <v>3</v>
      </c>
      <c r="Y60" s="68">
        <f t="shared" si="23"/>
        <v>3</v>
      </c>
      <c r="Z60" s="68">
        <f t="shared" si="23"/>
        <v>3</v>
      </c>
      <c r="AA60" s="68">
        <f t="shared" si="23"/>
        <v>3</v>
      </c>
      <c r="AB60" s="68">
        <f t="shared" si="23"/>
        <v>3</v>
      </c>
      <c r="AC60" s="68">
        <f t="shared" si="23"/>
        <v>3</v>
      </c>
    </row>
    <row r="61" spans="1:29" x14ac:dyDescent="0.2">
      <c r="A61" s="68" t="s">
        <v>200</v>
      </c>
      <c r="B61" s="68" t="s">
        <v>116</v>
      </c>
      <c r="C61" s="71">
        <v>2</v>
      </c>
      <c r="D61" s="68">
        <v>2</v>
      </c>
      <c r="E61" s="68">
        <v>2</v>
      </c>
      <c r="F61" s="68">
        <v>2</v>
      </c>
      <c r="G61" s="68">
        <v>2</v>
      </c>
      <c r="H61" s="68">
        <f t="shared" ref="H61:N62" si="24">G61</f>
        <v>2</v>
      </c>
      <c r="I61" s="68">
        <f t="shared" si="24"/>
        <v>2</v>
      </c>
      <c r="J61" s="68">
        <f t="shared" si="24"/>
        <v>2</v>
      </c>
      <c r="K61" s="68">
        <f t="shared" si="24"/>
        <v>2</v>
      </c>
      <c r="L61" s="68">
        <f t="shared" si="24"/>
        <v>2</v>
      </c>
      <c r="M61" s="68">
        <f t="shared" si="24"/>
        <v>2</v>
      </c>
      <c r="N61" s="68">
        <f t="shared" si="24"/>
        <v>2</v>
      </c>
      <c r="P61" s="68" t="s">
        <v>200</v>
      </c>
      <c r="Q61" s="68" t="s">
        <v>116</v>
      </c>
      <c r="R61" s="71">
        <v>2</v>
      </c>
      <c r="S61" s="68">
        <v>4</v>
      </c>
      <c r="T61" s="68">
        <v>4</v>
      </c>
      <c r="U61" s="68">
        <v>4</v>
      </c>
      <c r="V61" s="68">
        <v>4</v>
      </c>
      <c r="W61" s="68">
        <f t="shared" ref="W61:AC62" si="25">V61</f>
        <v>4</v>
      </c>
      <c r="X61" s="68">
        <f t="shared" si="25"/>
        <v>4</v>
      </c>
      <c r="Y61" s="68">
        <f t="shared" si="25"/>
        <v>4</v>
      </c>
      <c r="Z61" s="68">
        <f t="shared" si="25"/>
        <v>4</v>
      </c>
      <c r="AA61" s="68">
        <f t="shared" si="25"/>
        <v>4</v>
      </c>
      <c r="AB61" s="68">
        <f t="shared" si="25"/>
        <v>4</v>
      </c>
      <c r="AC61" s="68">
        <f t="shared" si="25"/>
        <v>4</v>
      </c>
    </row>
    <row r="62" spans="1:29" x14ac:dyDescent="0.2">
      <c r="A62" s="68" t="s">
        <v>201</v>
      </c>
      <c r="B62" s="68" t="s">
        <v>116</v>
      </c>
      <c r="C62" s="71">
        <v>3</v>
      </c>
      <c r="D62" s="68">
        <v>2</v>
      </c>
      <c r="E62" s="68">
        <v>2</v>
      </c>
      <c r="F62" s="68">
        <v>2</v>
      </c>
      <c r="G62" s="68">
        <v>2</v>
      </c>
      <c r="H62" s="68">
        <f t="shared" si="24"/>
        <v>2</v>
      </c>
      <c r="I62" s="68">
        <f t="shared" si="24"/>
        <v>2</v>
      </c>
      <c r="J62" s="68">
        <f t="shared" si="24"/>
        <v>2</v>
      </c>
      <c r="K62" s="68">
        <f t="shared" si="24"/>
        <v>2</v>
      </c>
      <c r="L62" s="68">
        <f t="shared" si="24"/>
        <v>2</v>
      </c>
      <c r="M62" s="68">
        <f t="shared" si="24"/>
        <v>2</v>
      </c>
      <c r="N62" s="68">
        <f t="shared" si="24"/>
        <v>2</v>
      </c>
      <c r="P62" s="68" t="s">
        <v>201</v>
      </c>
      <c r="Q62" s="68" t="s">
        <v>116</v>
      </c>
      <c r="R62" s="71">
        <v>3</v>
      </c>
      <c r="S62" s="68">
        <v>4</v>
      </c>
      <c r="T62" s="68">
        <v>4</v>
      </c>
      <c r="U62" s="68">
        <v>4</v>
      </c>
      <c r="V62" s="68">
        <v>4</v>
      </c>
      <c r="W62" s="68">
        <f t="shared" si="25"/>
        <v>4</v>
      </c>
      <c r="X62" s="68">
        <f t="shared" si="25"/>
        <v>4</v>
      </c>
      <c r="Y62" s="68">
        <f t="shared" si="25"/>
        <v>4</v>
      </c>
      <c r="Z62" s="68">
        <f t="shared" si="25"/>
        <v>4</v>
      </c>
      <c r="AA62" s="68">
        <f t="shared" si="25"/>
        <v>4</v>
      </c>
      <c r="AB62" s="68">
        <f t="shared" si="25"/>
        <v>4</v>
      </c>
      <c r="AC62" s="68">
        <f t="shared" si="25"/>
        <v>4</v>
      </c>
    </row>
    <row r="63" spans="1:29" x14ac:dyDescent="0.2">
      <c r="A63" s="68" t="s">
        <v>202</v>
      </c>
      <c r="B63" s="68" t="s">
        <v>116</v>
      </c>
      <c r="C63" s="71">
        <v>4</v>
      </c>
      <c r="D63" s="68">
        <v>3</v>
      </c>
      <c r="E63" s="68">
        <v>3</v>
      </c>
      <c r="F63" s="68">
        <v>3</v>
      </c>
      <c r="G63" s="68">
        <v>3</v>
      </c>
      <c r="H63" s="68">
        <v>4</v>
      </c>
      <c r="I63" s="68">
        <v>4</v>
      </c>
      <c r="J63" s="68">
        <f t="shared" ref="J63:N64" si="26">I63</f>
        <v>4</v>
      </c>
      <c r="K63" s="68">
        <f t="shared" si="26"/>
        <v>4</v>
      </c>
      <c r="L63" s="68">
        <f t="shared" si="26"/>
        <v>4</v>
      </c>
      <c r="M63" s="68">
        <f t="shared" si="26"/>
        <v>4</v>
      </c>
      <c r="N63" s="68">
        <f t="shared" si="26"/>
        <v>4</v>
      </c>
      <c r="P63" s="68" t="s">
        <v>202</v>
      </c>
      <c r="Q63" s="68" t="s">
        <v>116</v>
      </c>
      <c r="R63" s="71">
        <v>4</v>
      </c>
      <c r="S63" s="68">
        <v>5</v>
      </c>
      <c r="T63" s="68">
        <v>5</v>
      </c>
      <c r="U63" s="68">
        <v>5</v>
      </c>
      <c r="V63" s="68">
        <v>5</v>
      </c>
      <c r="W63" s="68">
        <v>6</v>
      </c>
      <c r="X63" s="68">
        <v>6</v>
      </c>
      <c r="Y63" s="68">
        <f t="shared" ref="Y63:AC64" si="27">X63</f>
        <v>6</v>
      </c>
      <c r="Z63" s="68">
        <f t="shared" si="27"/>
        <v>6</v>
      </c>
      <c r="AA63" s="68">
        <f t="shared" si="27"/>
        <v>6</v>
      </c>
      <c r="AB63" s="68">
        <f t="shared" si="27"/>
        <v>6</v>
      </c>
      <c r="AC63" s="68">
        <f t="shared" si="27"/>
        <v>6</v>
      </c>
    </row>
    <row r="64" spans="1:29" x14ac:dyDescent="0.2">
      <c r="A64" s="68" t="s">
        <v>203</v>
      </c>
      <c r="B64" s="68" t="s">
        <v>116</v>
      </c>
      <c r="C64" s="71">
        <v>5</v>
      </c>
      <c r="D64" s="68">
        <v>3</v>
      </c>
      <c r="E64" s="68">
        <v>3</v>
      </c>
      <c r="F64" s="68">
        <v>3</v>
      </c>
      <c r="G64" s="68">
        <v>3</v>
      </c>
      <c r="H64" s="68">
        <v>4</v>
      </c>
      <c r="I64" s="68">
        <v>4</v>
      </c>
      <c r="J64" s="68">
        <f t="shared" si="26"/>
        <v>4</v>
      </c>
      <c r="K64" s="68">
        <f t="shared" si="26"/>
        <v>4</v>
      </c>
      <c r="L64" s="68">
        <f t="shared" si="26"/>
        <v>4</v>
      </c>
      <c r="M64" s="68">
        <f t="shared" si="26"/>
        <v>4</v>
      </c>
      <c r="N64" s="68">
        <f t="shared" si="26"/>
        <v>4</v>
      </c>
      <c r="P64" s="68" t="s">
        <v>203</v>
      </c>
      <c r="Q64" s="68" t="s">
        <v>116</v>
      </c>
      <c r="R64" s="71">
        <v>5</v>
      </c>
      <c r="S64" s="68">
        <v>5</v>
      </c>
      <c r="T64" s="68">
        <v>5</v>
      </c>
      <c r="U64" s="68">
        <v>5</v>
      </c>
      <c r="V64" s="68">
        <v>5</v>
      </c>
      <c r="W64" s="68">
        <v>6</v>
      </c>
      <c r="X64" s="68">
        <v>6</v>
      </c>
      <c r="Y64" s="68">
        <f t="shared" si="27"/>
        <v>6</v>
      </c>
      <c r="Z64" s="68">
        <f t="shared" si="27"/>
        <v>6</v>
      </c>
      <c r="AA64" s="68">
        <f t="shared" si="27"/>
        <v>6</v>
      </c>
      <c r="AB64" s="68">
        <f t="shared" si="27"/>
        <v>6</v>
      </c>
      <c r="AC64" s="68">
        <f t="shared" si="27"/>
        <v>6</v>
      </c>
    </row>
    <row r="65" spans="1:29" x14ac:dyDescent="0.2">
      <c r="A65" s="68" t="s">
        <v>204</v>
      </c>
      <c r="B65" s="68" t="s">
        <v>116</v>
      </c>
      <c r="C65" s="71">
        <v>6</v>
      </c>
      <c r="D65" s="68">
        <v>3</v>
      </c>
      <c r="E65" s="68">
        <v>3</v>
      </c>
      <c r="F65" s="68">
        <v>4</v>
      </c>
      <c r="G65" s="68">
        <v>4</v>
      </c>
      <c r="H65" s="68">
        <v>4</v>
      </c>
      <c r="I65" s="68">
        <v>4</v>
      </c>
      <c r="J65" s="68">
        <v>5</v>
      </c>
      <c r="K65" s="68">
        <v>5</v>
      </c>
      <c r="L65" s="68">
        <f t="shared" ref="L65:N66" si="28">K65</f>
        <v>5</v>
      </c>
      <c r="M65" s="68">
        <f t="shared" si="28"/>
        <v>5</v>
      </c>
      <c r="N65" s="68">
        <f t="shared" si="28"/>
        <v>5</v>
      </c>
      <c r="P65" s="68" t="s">
        <v>204</v>
      </c>
      <c r="Q65" s="68" t="s">
        <v>116</v>
      </c>
      <c r="R65" s="71">
        <v>6</v>
      </c>
      <c r="S65" s="68">
        <v>5</v>
      </c>
      <c r="T65" s="68">
        <v>5</v>
      </c>
      <c r="U65" s="68">
        <v>6</v>
      </c>
      <c r="V65" s="68">
        <v>6</v>
      </c>
      <c r="W65" s="68">
        <v>6</v>
      </c>
      <c r="X65" s="68">
        <v>6</v>
      </c>
      <c r="Y65" s="68">
        <v>7</v>
      </c>
      <c r="Z65" s="68">
        <v>7</v>
      </c>
      <c r="AA65" s="68">
        <f t="shared" ref="AA65:AC66" si="29">Z65</f>
        <v>7</v>
      </c>
      <c r="AB65" s="68">
        <f t="shared" si="29"/>
        <v>7</v>
      </c>
      <c r="AC65" s="68">
        <f t="shared" si="29"/>
        <v>7</v>
      </c>
    </row>
    <row r="66" spans="1:29" x14ac:dyDescent="0.2">
      <c r="A66" s="68" t="s">
        <v>205</v>
      </c>
      <c r="B66" s="68" t="s">
        <v>116</v>
      </c>
      <c r="C66" s="71">
        <v>7</v>
      </c>
      <c r="D66" s="68">
        <v>3</v>
      </c>
      <c r="E66" s="68">
        <v>3</v>
      </c>
      <c r="F66" s="68">
        <v>4</v>
      </c>
      <c r="G66" s="68">
        <v>4</v>
      </c>
      <c r="H66" s="68">
        <v>4</v>
      </c>
      <c r="I66" s="68">
        <v>4</v>
      </c>
      <c r="J66" s="68">
        <v>5</v>
      </c>
      <c r="K66" s="68">
        <v>5</v>
      </c>
      <c r="L66" s="68">
        <f t="shared" si="28"/>
        <v>5</v>
      </c>
      <c r="M66" s="68">
        <f t="shared" si="28"/>
        <v>5</v>
      </c>
      <c r="N66" s="68">
        <f t="shared" si="28"/>
        <v>5</v>
      </c>
      <c r="P66" s="68" t="s">
        <v>205</v>
      </c>
      <c r="Q66" s="68" t="s">
        <v>116</v>
      </c>
      <c r="R66" s="71">
        <v>7</v>
      </c>
      <c r="S66" s="68">
        <v>5</v>
      </c>
      <c r="T66" s="68">
        <v>5</v>
      </c>
      <c r="U66" s="68">
        <v>6</v>
      </c>
      <c r="V66" s="68">
        <v>6</v>
      </c>
      <c r="W66" s="68">
        <v>6</v>
      </c>
      <c r="X66" s="68">
        <v>6</v>
      </c>
      <c r="Y66" s="68">
        <v>7</v>
      </c>
      <c r="Z66" s="68">
        <v>7</v>
      </c>
      <c r="AA66" s="68">
        <f t="shared" si="29"/>
        <v>7</v>
      </c>
      <c r="AB66" s="68">
        <f t="shared" si="29"/>
        <v>7</v>
      </c>
      <c r="AC66" s="68">
        <f t="shared" si="29"/>
        <v>7</v>
      </c>
    </row>
    <row r="67" spans="1:29" x14ac:dyDescent="0.2">
      <c r="A67" s="68" t="s">
        <v>206</v>
      </c>
      <c r="B67" s="68" t="s">
        <v>116</v>
      </c>
      <c r="C67" s="71">
        <v>8</v>
      </c>
      <c r="D67" s="68">
        <v>4</v>
      </c>
      <c r="E67" s="68">
        <v>4</v>
      </c>
      <c r="F67" s="68">
        <v>5</v>
      </c>
      <c r="G67" s="68">
        <v>5</v>
      </c>
      <c r="H67" s="68">
        <v>5</v>
      </c>
      <c r="I67" s="68">
        <v>5</v>
      </c>
      <c r="J67" s="68">
        <v>5</v>
      </c>
      <c r="K67" s="68">
        <v>5</v>
      </c>
      <c r="L67" s="68">
        <v>6</v>
      </c>
      <c r="M67" s="68">
        <v>6</v>
      </c>
      <c r="N67" s="68">
        <f>M67</f>
        <v>6</v>
      </c>
      <c r="P67" s="68" t="s">
        <v>206</v>
      </c>
      <c r="Q67" s="68" t="s">
        <v>116</v>
      </c>
      <c r="R67" s="71">
        <v>8</v>
      </c>
      <c r="S67" s="68">
        <v>6</v>
      </c>
      <c r="T67" s="68">
        <v>6</v>
      </c>
      <c r="U67" s="68">
        <v>7</v>
      </c>
      <c r="V67" s="68">
        <v>7</v>
      </c>
      <c r="W67" s="68">
        <v>7</v>
      </c>
      <c r="X67" s="68">
        <v>7</v>
      </c>
      <c r="Y67" s="68">
        <v>7</v>
      </c>
      <c r="Z67" s="68">
        <v>7</v>
      </c>
      <c r="AA67" s="68">
        <v>8</v>
      </c>
      <c r="AB67" s="68">
        <v>8</v>
      </c>
      <c r="AC67" s="68">
        <f>AB67</f>
        <v>8</v>
      </c>
    </row>
    <row r="68" spans="1:29" x14ac:dyDescent="0.2">
      <c r="A68" s="68" t="s">
        <v>207</v>
      </c>
      <c r="B68" s="68" t="s">
        <v>116</v>
      </c>
      <c r="C68" s="71">
        <v>9</v>
      </c>
      <c r="D68" s="68">
        <v>4</v>
      </c>
      <c r="E68" s="68">
        <v>4</v>
      </c>
      <c r="F68" s="68">
        <v>5</v>
      </c>
      <c r="G68" s="68">
        <v>5</v>
      </c>
      <c r="H68" s="68">
        <v>5</v>
      </c>
      <c r="I68" s="68">
        <v>5</v>
      </c>
      <c r="J68" s="68">
        <v>5</v>
      </c>
      <c r="K68" s="68">
        <v>5</v>
      </c>
      <c r="L68" s="68">
        <v>6</v>
      </c>
      <c r="M68" s="68">
        <v>6</v>
      </c>
      <c r="N68" s="68">
        <f>M68</f>
        <v>6</v>
      </c>
      <c r="P68" s="68" t="s">
        <v>207</v>
      </c>
      <c r="Q68" s="68" t="s">
        <v>116</v>
      </c>
      <c r="R68" s="71">
        <v>9</v>
      </c>
      <c r="S68" s="68">
        <v>6</v>
      </c>
      <c r="T68" s="68">
        <v>6</v>
      </c>
      <c r="U68" s="68">
        <v>7</v>
      </c>
      <c r="V68" s="68">
        <v>7</v>
      </c>
      <c r="W68" s="68">
        <v>7</v>
      </c>
      <c r="X68" s="68">
        <v>7</v>
      </c>
      <c r="Y68" s="68">
        <v>7</v>
      </c>
      <c r="Z68" s="68">
        <v>7</v>
      </c>
      <c r="AA68" s="68">
        <v>8</v>
      </c>
      <c r="AB68" s="68">
        <v>8</v>
      </c>
      <c r="AC68" s="68">
        <f>AB68</f>
        <v>8</v>
      </c>
    </row>
    <row r="69" spans="1:29" x14ac:dyDescent="0.2">
      <c r="A69" s="68" t="s">
        <v>208</v>
      </c>
      <c r="B69" s="68" t="s">
        <v>116</v>
      </c>
      <c r="C69" s="71">
        <v>10</v>
      </c>
      <c r="D69" s="68">
        <v>5</v>
      </c>
      <c r="E69" s="68">
        <v>5</v>
      </c>
      <c r="F69" s="68">
        <v>5</v>
      </c>
      <c r="G69" s="68">
        <v>5</v>
      </c>
      <c r="H69" s="68">
        <v>6</v>
      </c>
      <c r="I69" s="68">
        <v>6</v>
      </c>
      <c r="J69" s="68">
        <v>6</v>
      </c>
      <c r="K69" s="68">
        <v>6</v>
      </c>
      <c r="L69" s="68">
        <v>7</v>
      </c>
      <c r="M69" s="68">
        <v>7</v>
      </c>
      <c r="N69" s="68">
        <v>7</v>
      </c>
      <c r="P69" s="68" t="s">
        <v>208</v>
      </c>
      <c r="Q69" s="68" t="s">
        <v>116</v>
      </c>
      <c r="R69" s="71">
        <v>10</v>
      </c>
      <c r="S69" s="68">
        <v>7</v>
      </c>
      <c r="T69" s="68">
        <v>7</v>
      </c>
      <c r="U69" s="68">
        <v>7</v>
      </c>
      <c r="V69" s="68">
        <v>7</v>
      </c>
      <c r="W69" s="68">
        <v>8</v>
      </c>
      <c r="X69" s="68">
        <v>8</v>
      </c>
      <c r="Y69" s="68">
        <v>8</v>
      </c>
      <c r="Z69" s="68">
        <v>8</v>
      </c>
      <c r="AA69" s="68">
        <v>9</v>
      </c>
      <c r="AB69" s="68">
        <v>9</v>
      </c>
      <c r="AC69" s="68">
        <v>9</v>
      </c>
    </row>
    <row r="70" spans="1:29" x14ac:dyDescent="0.2">
      <c r="A70" s="68" t="s">
        <v>209</v>
      </c>
      <c r="B70" s="68" t="s">
        <v>116</v>
      </c>
      <c r="C70" s="71">
        <v>11</v>
      </c>
      <c r="D70" s="68">
        <v>5</v>
      </c>
      <c r="E70" s="68">
        <v>5</v>
      </c>
      <c r="F70" s="68">
        <v>5</v>
      </c>
      <c r="G70" s="68">
        <v>5</v>
      </c>
      <c r="H70" s="68">
        <v>6</v>
      </c>
      <c r="I70" s="68">
        <v>6</v>
      </c>
      <c r="J70" s="68">
        <v>6</v>
      </c>
      <c r="K70" s="68">
        <v>6</v>
      </c>
      <c r="L70" s="68">
        <v>7</v>
      </c>
      <c r="M70" s="68">
        <v>7</v>
      </c>
      <c r="N70" s="68">
        <v>7</v>
      </c>
      <c r="P70" s="68" t="s">
        <v>209</v>
      </c>
      <c r="Q70" s="68" t="s">
        <v>116</v>
      </c>
      <c r="R70" s="71">
        <v>11</v>
      </c>
      <c r="S70" s="68">
        <v>7</v>
      </c>
      <c r="T70" s="68">
        <v>7</v>
      </c>
      <c r="U70" s="68">
        <v>7</v>
      </c>
      <c r="V70" s="68">
        <v>7</v>
      </c>
      <c r="W70" s="68">
        <v>8</v>
      </c>
      <c r="X70" s="68">
        <v>8</v>
      </c>
      <c r="Y70" s="68">
        <v>8</v>
      </c>
      <c r="Z70" s="68">
        <v>8</v>
      </c>
      <c r="AA70" s="68">
        <v>9</v>
      </c>
      <c r="AB70" s="68">
        <v>9</v>
      </c>
      <c r="AC70" s="68">
        <v>9</v>
      </c>
    </row>
    <row r="71" spans="1:29" x14ac:dyDescent="0.2">
      <c r="A71" s="68" t="s">
        <v>210</v>
      </c>
      <c r="B71" s="68" t="s">
        <v>116</v>
      </c>
      <c r="C71" s="71">
        <v>12</v>
      </c>
      <c r="D71" s="68">
        <v>6</v>
      </c>
      <c r="E71" s="68">
        <v>6</v>
      </c>
      <c r="F71" s="68">
        <v>6</v>
      </c>
      <c r="G71" s="68">
        <v>6</v>
      </c>
      <c r="H71" s="68">
        <v>6</v>
      </c>
      <c r="I71" s="68">
        <v>6</v>
      </c>
      <c r="J71" s="68">
        <v>7</v>
      </c>
      <c r="K71" s="68">
        <v>7</v>
      </c>
      <c r="L71" s="68">
        <v>7</v>
      </c>
      <c r="M71" s="68">
        <v>7</v>
      </c>
      <c r="N71" s="68">
        <v>8</v>
      </c>
      <c r="P71" s="68" t="s">
        <v>210</v>
      </c>
      <c r="Q71" s="68" t="s">
        <v>116</v>
      </c>
      <c r="R71" s="71">
        <v>12</v>
      </c>
      <c r="S71" s="68">
        <v>8</v>
      </c>
      <c r="T71" s="68">
        <v>8</v>
      </c>
      <c r="U71" s="68">
        <v>8</v>
      </c>
      <c r="V71" s="68">
        <v>8</v>
      </c>
      <c r="W71" s="68">
        <v>8</v>
      </c>
      <c r="X71" s="68">
        <v>8</v>
      </c>
      <c r="Y71" s="68">
        <v>9</v>
      </c>
      <c r="Z71" s="68">
        <v>9</v>
      </c>
      <c r="AA71" s="68">
        <v>9</v>
      </c>
      <c r="AB71" s="68">
        <v>9</v>
      </c>
      <c r="AC71" s="68">
        <v>10</v>
      </c>
    </row>
    <row r="72" spans="1:29" x14ac:dyDescent="0.2">
      <c r="A72" s="68" t="s">
        <v>211</v>
      </c>
      <c r="B72" s="68" t="s">
        <v>116</v>
      </c>
      <c r="C72" s="71">
        <v>13</v>
      </c>
      <c r="D72" s="68">
        <v>6</v>
      </c>
      <c r="E72" s="68">
        <v>6</v>
      </c>
      <c r="F72" s="68">
        <v>6</v>
      </c>
      <c r="G72" s="68">
        <v>6</v>
      </c>
      <c r="H72" s="68">
        <v>6</v>
      </c>
      <c r="I72" s="68">
        <v>6</v>
      </c>
      <c r="J72" s="68">
        <v>7</v>
      </c>
      <c r="K72" s="68">
        <v>7</v>
      </c>
      <c r="L72" s="68">
        <v>7</v>
      </c>
      <c r="M72" s="68">
        <v>7</v>
      </c>
      <c r="N72" s="68">
        <v>8</v>
      </c>
      <c r="P72" s="68" t="s">
        <v>211</v>
      </c>
      <c r="Q72" s="68" t="s">
        <v>116</v>
      </c>
      <c r="R72" s="71">
        <v>13</v>
      </c>
      <c r="S72" s="68">
        <v>8</v>
      </c>
      <c r="T72" s="68">
        <v>8</v>
      </c>
      <c r="U72" s="68">
        <v>8</v>
      </c>
      <c r="V72" s="68">
        <v>8</v>
      </c>
      <c r="W72" s="68">
        <v>8</v>
      </c>
      <c r="X72" s="68">
        <v>8</v>
      </c>
      <c r="Y72" s="68">
        <v>9</v>
      </c>
      <c r="Z72" s="68">
        <v>9</v>
      </c>
      <c r="AA72" s="68">
        <v>9</v>
      </c>
      <c r="AB72" s="68">
        <v>9</v>
      </c>
      <c r="AC72" s="68">
        <v>10</v>
      </c>
    </row>
    <row r="73" spans="1:29" x14ac:dyDescent="0.2">
      <c r="A73" s="68" t="s">
        <v>212</v>
      </c>
      <c r="B73" s="68" t="s">
        <v>116</v>
      </c>
      <c r="C73" s="71">
        <v>14</v>
      </c>
      <c r="D73" s="68">
        <v>6</v>
      </c>
      <c r="E73" s="68">
        <v>6</v>
      </c>
      <c r="F73" s="68">
        <v>7</v>
      </c>
      <c r="G73" s="68">
        <v>7</v>
      </c>
      <c r="H73" s="68">
        <v>7</v>
      </c>
      <c r="I73" s="68">
        <v>7</v>
      </c>
      <c r="J73" s="68">
        <v>7</v>
      </c>
      <c r="K73" s="68">
        <v>7</v>
      </c>
      <c r="L73" s="68">
        <v>8</v>
      </c>
      <c r="M73" s="68">
        <v>8</v>
      </c>
      <c r="N73" s="68">
        <v>8</v>
      </c>
      <c r="P73" s="68" t="s">
        <v>212</v>
      </c>
      <c r="Q73" s="68" t="s">
        <v>116</v>
      </c>
      <c r="R73" s="71">
        <v>14</v>
      </c>
      <c r="S73" s="68">
        <v>8</v>
      </c>
      <c r="T73" s="68">
        <v>8</v>
      </c>
      <c r="U73" s="68">
        <v>9</v>
      </c>
      <c r="V73" s="68">
        <v>9</v>
      </c>
      <c r="W73" s="68">
        <v>9</v>
      </c>
      <c r="X73" s="68">
        <v>9</v>
      </c>
      <c r="Y73" s="68">
        <v>9</v>
      </c>
      <c r="Z73" s="68">
        <v>9</v>
      </c>
      <c r="AA73" s="68">
        <v>10</v>
      </c>
      <c r="AB73" s="68">
        <v>10</v>
      </c>
      <c r="AC73" s="68">
        <v>10</v>
      </c>
    </row>
    <row r="74" spans="1:29" x14ac:dyDescent="0.2">
      <c r="A74" s="68" t="s">
        <v>213</v>
      </c>
      <c r="B74" s="68" t="s">
        <v>116</v>
      </c>
      <c r="C74" s="71">
        <v>15</v>
      </c>
      <c r="D74" s="68">
        <v>6</v>
      </c>
      <c r="E74" s="68">
        <v>6</v>
      </c>
      <c r="F74" s="68">
        <v>7</v>
      </c>
      <c r="G74" s="68">
        <v>7</v>
      </c>
      <c r="H74" s="68">
        <v>7</v>
      </c>
      <c r="I74" s="68">
        <v>7</v>
      </c>
      <c r="J74" s="68">
        <v>7</v>
      </c>
      <c r="K74" s="68">
        <v>7</v>
      </c>
      <c r="L74" s="68">
        <v>8</v>
      </c>
      <c r="M74" s="68">
        <v>8</v>
      </c>
      <c r="N74" s="68">
        <v>8</v>
      </c>
      <c r="P74" s="68" t="s">
        <v>213</v>
      </c>
      <c r="Q74" s="68" t="s">
        <v>116</v>
      </c>
      <c r="R74" s="71">
        <v>15</v>
      </c>
      <c r="S74" s="68">
        <v>8</v>
      </c>
      <c r="T74" s="68">
        <v>8</v>
      </c>
      <c r="U74" s="68">
        <v>9</v>
      </c>
      <c r="V74" s="68">
        <v>9</v>
      </c>
      <c r="W74" s="68">
        <v>9</v>
      </c>
      <c r="X74" s="68">
        <v>9</v>
      </c>
      <c r="Y74" s="68">
        <v>9</v>
      </c>
      <c r="Z74" s="68">
        <v>9</v>
      </c>
      <c r="AA74" s="68">
        <v>10</v>
      </c>
      <c r="AB74" s="68">
        <v>10</v>
      </c>
      <c r="AC74" s="68">
        <v>10</v>
      </c>
    </row>
    <row r="75" spans="1:29" x14ac:dyDescent="0.2">
      <c r="A75" s="68" t="s">
        <v>214</v>
      </c>
      <c r="B75" s="68" t="s">
        <v>116</v>
      </c>
      <c r="C75" s="71">
        <v>16</v>
      </c>
      <c r="D75" s="68">
        <v>7</v>
      </c>
      <c r="E75" s="68">
        <v>7</v>
      </c>
      <c r="F75" s="68">
        <v>7</v>
      </c>
      <c r="G75" s="68">
        <v>7</v>
      </c>
      <c r="H75" s="68">
        <v>8</v>
      </c>
      <c r="I75" s="68">
        <v>8</v>
      </c>
      <c r="J75" s="68">
        <v>8</v>
      </c>
      <c r="K75" s="68">
        <v>8</v>
      </c>
      <c r="L75" s="68">
        <v>8</v>
      </c>
      <c r="M75" s="68">
        <v>8</v>
      </c>
      <c r="N75" s="68">
        <v>9</v>
      </c>
      <c r="P75" s="68" t="s">
        <v>214</v>
      </c>
      <c r="Q75" s="68" t="s">
        <v>116</v>
      </c>
      <c r="R75" s="71">
        <v>16</v>
      </c>
      <c r="S75" s="68">
        <v>9</v>
      </c>
      <c r="T75" s="68">
        <v>9</v>
      </c>
      <c r="U75" s="68">
        <v>9</v>
      </c>
      <c r="V75" s="68">
        <v>9</v>
      </c>
      <c r="W75" s="68">
        <v>10</v>
      </c>
      <c r="X75" s="68">
        <v>10</v>
      </c>
      <c r="Y75" s="68">
        <v>10</v>
      </c>
      <c r="Z75" s="68">
        <v>10</v>
      </c>
      <c r="AA75" s="68">
        <v>10</v>
      </c>
      <c r="AB75" s="68">
        <v>10</v>
      </c>
      <c r="AC75" s="68">
        <v>11</v>
      </c>
    </row>
    <row r="76" spans="1:29" x14ac:dyDescent="0.2">
      <c r="A76" s="68" t="s">
        <v>215</v>
      </c>
      <c r="B76" s="68" t="s">
        <v>116</v>
      </c>
      <c r="C76" s="71">
        <v>17</v>
      </c>
      <c r="D76" s="68">
        <v>7</v>
      </c>
      <c r="E76" s="68">
        <v>7</v>
      </c>
      <c r="F76" s="68">
        <v>7</v>
      </c>
      <c r="G76" s="68">
        <v>7</v>
      </c>
      <c r="H76" s="68">
        <v>8</v>
      </c>
      <c r="I76" s="68">
        <v>8</v>
      </c>
      <c r="J76" s="68">
        <v>8</v>
      </c>
      <c r="K76" s="68">
        <v>8</v>
      </c>
      <c r="L76" s="68">
        <v>8</v>
      </c>
      <c r="M76" s="68">
        <v>8</v>
      </c>
      <c r="N76" s="68">
        <v>9</v>
      </c>
      <c r="P76" s="68" t="s">
        <v>215</v>
      </c>
      <c r="Q76" s="68" t="s">
        <v>116</v>
      </c>
      <c r="R76" s="71">
        <v>17</v>
      </c>
      <c r="S76" s="68">
        <v>9</v>
      </c>
      <c r="T76" s="68">
        <v>9</v>
      </c>
      <c r="U76" s="68">
        <v>9</v>
      </c>
      <c r="V76" s="68">
        <v>9</v>
      </c>
      <c r="W76" s="68">
        <v>10</v>
      </c>
      <c r="X76" s="68">
        <v>10</v>
      </c>
      <c r="Y76" s="68">
        <v>10</v>
      </c>
      <c r="Z76" s="68">
        <v>10</v>
      </c>
      <c r="AA76" s="68">
        <v>10</v>
      </c>
      <c r="AB76" s="68">
        <v>10</v>
      </c>
      <c r="AC76" s="68">
        <v>11</v>
      </c>
    </row>
    <row r="77" spans="1:29" x14ac:dyDescent="0.2">
      <c r="A77" s="68" t="s">
        <v>216</v>
      </c>
      <c r="B77" s="68" t="s">
        <v>116</v>
      </c>
      <c r="C77" s="71">
        <v>18</v>
      </c>
      <c r="D77" s="68">
        <v>8</v>
      </c>
      <c r="E77" s="68">
        <v>8</v>
      </c>
      <c r="F77" s="68">
        <v>8</v>
      </c>
      <c r="G77" s="68">
        <v>8</v>
      </c>
      <c r="H77" s="68">
        <v>8</v>
      </c>
      <c r="I77" s="68">
        <v>8</v>
      </c>
      <c r="J77" s="68">
        <v>9</v>
      </c>
      <c r="K77" s="68">
        <v>9</v>
      </c>
      <c r="L77" s="68">
        <v>9</v>
      </c>
      <c r="M77" s="68">
        <v>9</v>
      </c>
      <c r="N77" s="68">
        <v>9</v>
      </c>
      <c r="P77" s="68" t="s">
        <v>216</v>
      </c>
      <c r="Q77" s="68" t="s">
        <v>116</v>
      </c>
      <c r="R77" s="71">
        <v>18</v>
      </c>
      <c r="S77" s="68">
        <v>10</v>
      </c>
      <c r="T77" s="68">
        <v>10</v>
      </c>
      <c r="U77" s="68">
        <v>10</v>
      </c>
      <c r="V77" s="68">
        <v>10</v>
      </c>
      <c r="W77" s="68">
        <v>10</v>
      </c>
      <c r="X77" s="68">
        <v>10</v>
      </c>
      <c r="Y77" s="68">
        <v>11</v>
      </c>
      <c r="Z77" s="68">
        <v>11</v>
      </c>
      <c r="AA77" s="68">
        <v>11</v>
      </c>
      <c r="AB77" s="68">
        <v>11</v>
      </c>
      <c r="AC77" s="68">
        <v>11</v>
      </c>
    </row>
    <row r="78" spans="1:29" x14ac:dyDescent="0.2">
      <c r="A78" s="68" t="s">
        <v>217</v>
      </c>
      <c r="B78" s="68" t="s">
        <v>116</v>
      </c>
      <c r="C78" s="71">
        <v>19</v>
      </c>
      <c r="D78" s="68">
        <v>8</v>
      </c>
      <c r="E78" s="68">
        <v>8</v>
      </c>
      <c r="F78" s="68">
        <v>8</v>
      </c>
      <c r="G78" s="68">
        <v>8</v>
      </c>
      <c r="H78" s="68">
        <v>8</v>
      </c>
      <c r="I78" s="68">
        <v>8</v>
      </c>
      <c r="J78" s="68">
        <v>9</v>
      </c>
      <c r="K78" s="68">
        <v>9</v>
      </c>
      <c r="L78" s="68">
        <v>9</v>
      </c>
      <c r="M78" s="68">
        <v>9</v>
      </c>
      <c r="N78" s="68">
        <v>9</v>
      </c>
      <c r="P78" s="68" t="s">
        <v>217</v>
      </c>
      <c r="Q78" s="68" t="s">
        <v>116</v>
      </c>
      <c r="R78" s="71">
        <v>19</v>
      </c>
      <c r="S78" s="68">
        <v>10</v>
      </c>
      <c r="T78" s="68">
        <v>10</v>
      </c>
      <c r="U78" s="68">
        <v>10</v>
      </c>
      <c r="V78" s="68">
        <v>10</v>
      </c>
      <c r="W78" s="68">
        <v>10</v>
      </c>
      <c r="X78" s="68">
        <v>10</v>
      </c>
      <c r="Y78" s="68">
        <v>11</v>
      </c>
      <c r="Z78" s="68">
        <v>11</v>
      </c>
      <c r="AA78" s="68">
        <v>11</v>
      </c>
      <c r="AB78" s="68">
        <v>11</v>
      </c>
      <c r="AC78" s="68">
        <v>11</v>
      </c>
    </row>
    <row r="79" spans="1:29" x14ac:dyDescent="0.2">
      <c r="A79" s="68" t="s">
        <v>218</v>
      </c>
      <c r="B79" s="68" t="s">
        <v>116</v>
      </c>
      <c r="C79" s="71">
        <v>20</v>
      </c>
      <c r="D79" s="68">
        <v>8</v>
      </c>
      <c r="E79" s="68">
        <v>8</v>
      </c>
      <c r="F79" s="68">
        <v>9</v>
      </c>
      <c r="G79" s="68">
        <v>9</v>
      </c>
      <c r="H79" s="68">
        <v>9</v>
      </c>
      <c r="I79" s="68">
        <v>9</v>
      </c>
      <c r="J79" s="68">
        <v>9</v>
      </c>
      <c r="K79" s="68">
        <v>9</v>
      </c>
      <c r="L79" s="68">
        <v>10</v>
      </c>
      <c r="M79" s="68">
        <v>10</v>
      </c>
      <c r="N79" s="68">
        <v>10</v>
      </c>
      <c r="P79" s="68" t="s">
        <v>218</v>
      </c>
      <c r="Q79" s="68" t="s">
        <v>116</v>
      </c>
      <c r="R79" s="71">
        <v>20</v>
      </c>
      <c r="S79" s="68">
        <v>10</v>
      </c>
      <c r="T79" s="68">
        <v>10</v>
      </c>
      <c r="U79" s="68">
        <v>11</v>
      </c>
      <c r="V79" s="68">
        <v>11</v>
      </c>
      <c r="W79" s="68">
        <v>11</v>
      </c>
      <c r="X79" s="68">
        <v>11</v>
      </c>
      <c r="Y79" s="68">
        <v>11</v>
      </c>
      <c r="Z79" s="68">
        <v>11</v>
      </c>
      <c r="AA79" s="68">
        <v>12</v>
      </c>
      <c r="AB79" s="68">
        <v>12</v>
      </c>
      <c r="AC79" s="68">
        <v>12</v>
      </c>
    </row>
    <row r="80" spans="1:29" x14ac:dyDescent="0.2">
      <c r="A80" s="68" t="s">
        <v>219</v>
      </c>
      <c r="B80" s="68" t="s">
        <v>116</v>
      </c>
      <c r="C80" s="71">
        <v>21</v>
      </c>
      <c r="D80" s="68">
        <v>8</v>
      </c>
      <c r="E80" s="68">
        <v>8</v>
      </c>
      <c r="F80" s="68">
        <v>9</v>
      </c>
      <c r="G80" s="68">
        <v>9</v>
      </c>
      <c r="H80" s="68">
        <v>9</v>
      </c>
      <c r="I80" s="68">
        <v>9</v>
      </c>
      <c r="J80" s="68">
        <v>9</v>
      </c>
      <c r="K80" s="68">
        <v>9</v>
      </c>
      <c r="L80" s="68">
        <v>10</v>
      </c>
      <c r="M80" s="68">
        <v>10</v>
      </c>
      <c r="N80" s="68">
        <v>10</v>
      </c>
      <c r="P80" s="68" t="s">
        <v>219</v>
      </c>
      <c r="Q80" s="68" t="s">
        <v>116</v>
      </c>
      <c r="R80" s="71">
        <v>21</v>
      </c>
      <c r="S80" s="68">
        <v>10</v>
      </c>
      <c r="T80" s="68">
        <v>10</v>
      </c>
      <c r="U80" s="68">
        <v>11</v>
      </c>
      <c r="V80" s="68">
        <v>11</v>
      </c>
      <c r="W80" s="68">
        <v>11</v>
      </c>
      <c r="X80" s="68">
        <v>11</v>
      </c>
      <c r="Y80" s="68">
        <v>11</v>
      </c>
      <c r="Z80" s="68">
        <v>11</v>
      </c>
      <c r="AA80" s="68">
        <v>12</v>
      </c>
      <c r="AB80" s="68">
        <v>12</v>
      </c>
      <c r="AC80" s="68">
        <v>12</v>
      </c>
    </row>
    <row r="81" spans="1:29" x14ac:dyDescent="0.2">
      <c r="A81" s="68" t="s">
        <v>220</v>
      </c>
      <c r="B81" s="68" t="s">
        <v>116</v>
      </c>
      <c r="C81" s="71">
        <v>22</v>
      </c>
      <c r="D81" s="68">
        <v>9</v>
      </c>
      <c r="E81" s="68">
        <v>9</v>
      </c>
      <c r="F81" s="68">
        <v>9</v>
      </c>
      <c r="G81" s="68">
        <v>9</v>
      </c>
      <c r="H81" s="68">
        <v>10</v>
      </c>
      <c r="I81" s="68">
        <v>10</v>
      </c>
      <c r="J81" s="68">
        <v>10</v>
      </c>
      <c r="K81" s="68">
        <v>10</v>
      </c>
      <c r="L81" s="68">
        <v>10</v>
      </c>
      <c r="M81" s="68">
        <v>10</v>
      </c>
      <c r="N81" s="68">
        <v>11</v>
      </c>
      <c r="P81" s="68" t="s">
        <v>220</v>
      </c>
      <c r="Q81" s="68" t="s">
        <v>116</v>
      </c>
      <c r="R81" s="71">
        <v>22</v>
      </c>
      <c r="S81" s="68">
        <v>11</v>
      </c>
      <c r="T81" s="68">
        <v>11</v>
      </c>
      <c r="U81" s="68">
        <v>11</v>
      </c>
      <c r="V81" s="68">
        <v>11</v>
      </c>
      <c r="W81" s="68">
        <v>12</v>
      </c>
      <c r="X81" s="68">
        <v>12</v>
      </c>
      <c r="Y81" s="68">
        <v>12</v>
      </c>
      <c r="Z81" s="68">
        <v>12</v>
      </c>
      <c r="AA81" s="68">
        <v>12</v>
      </c>
      <c r="AB81" s="68">
        <v>12</v>
      </c>
      <c r="AC81" s="68">
        <v>13</v>
      </c>
    </row>
    <row r="82" spans="1:29" x14ac:dyDescent="0.2">
      <c r="A82" s="68" t="s">
        <v>221</v>
      </c>
      <c r="B82" s="68" t="s">
        <v>116</v>
      </c>
      <c r="C82" s="71">
        <v>23</v>
      </c>
      <c r="D82" s="68">
        <v>9</v>
      </c>
      <c r="E82" s="68">
        <v>9</v>
      </c>
      <c r="F82" s="68">
        <v>9</v>
      </c>
      <c r="G82" s="68">
        <v>9</v>
      </c>
      <c r="H82" s="68">
        <v>10</v>
      </c>
      <c r="I82" s="68">
        <v>10</v>
      </c>
      <c r="J82" s="68">
        <v>10</v>
      </c>
      <c r="K82" s="68">
        <v>10</v>
      </c>
      <c r="L82" s="68">
        <v>10</v>
      </c>
      <c r="M82" s="68">
        <v>10</v>
      </c>
      <c r="N82" s="68">
        <v>11</v>
      </c>
      <c r="P82" s="68" t="s">
        <v>221</v>
      </c>
      <c r="Q82" s="68" t="s">
        <v>116</v>
      </c>
      <c r="R82" s="71">
        <v>23</v>
      </c>
      <c r="S82" s="68">
        <v>11</v>
      </c>
      <c r="T82" s="68">
        <v>11</v>
      </c>
      <c r="U82" s="68">
        <v>11</v>
      </c>
      <c r="V82" s="68">
        <v>11</v>
      </c>
      <c r="W82" s="68">
        <v>12</v>
      </c>
      <c r="X82" s="68">
        <v>12</v>
      </c>
      <c r="Y82" s="68">
        <v>12</v>
      </c>
      <c r="Z82" s="68">
        <v>12</v>
      </c>
      <c r="AA82" s="68">
        <v>12</v>
      </c>
      <c r="AB82" s="68">
        <v>12</v>
      </c>
      <c r="AC82" s="68">
        <v>13</v>
      </c>
    </row>
    <row r="83" spans="1:29" x14ac:dyDescent="0.2">
      <c r="A83" s="68" t="s">
        <v>222</v>
      </c>
      <c r="B83" s="68" t="s">
        <v>116</v>
      </c>
      <c r="C83" s="71">
        <v>24</v>
      </c>
      <c r="D83" s="68">
        <v>9</v>
      </c>
      <c r="E83" s="68">
        <v>9</v>
      </c>
      <c r="F83" s="68">
        <v>10</v>
      </c>
      <c r="G83" s="68">
        <v>10</v>
      </c>
      <c r="H83" s="68">
        <v>10</v>
      </c>
      <c r="I83" s="68">
        <v>10</v>
      </c>
      <c r="J83" s="68">
        <v>11</v>
      </c>
      <c r="K83" s="68">
        <v>11</v>
      </c>
      <c r="L83" s="68">
        <v>11</v>
      </c>
      <c r="M83" s="68">
        <v>11</v>
      </c>
      <c r="N83" s="68">
        <v>11</v>
      </c>
      <c r="P83" s="68" t="s">
        <v>222</v>
      </c>
      <c r="Q83" s="68" t="s">
        <v>116</v>
      </c>
      <c r="R83" s="71">
        <v>24</v>
      </c>
      <c r="S83" s="68">
        <v>11</v>
      </c>
      <c r="T83" s="68">
        <v>11</v>
      </c>
      <c r="U83" s="68">
        <v>12</v>
      </c>
      <c r="V83" s="68">
        <v>12</v>
      </c>
      <c r="W83" s="68">
        <v>12</v>
      </c>
      <c r="X83" s="68">
        <v>12</v>
      </c>
      <c r="Y83" s="68">
        <v>13</v>
      </c>
      <c r="Z83" s="68">
        <v>13</v>
      </c>
      <c r="AA83" s="68">
        <v>13</v>
      </c>
      <c r="AB83" s="68">
        <v>13</v>
      </c>
      <c r="AC83" s="68">
        <v>13</v>
      </c>
    </row>
    <row r="84" spans="1:29" x14ac:dyDescent="0.2">
      <c r="A84" s="68" t="s">
        <v>223</v>
      </c>
      <c r="B84" s="68" t="s">
        <v>116</v>
      </c>
      <c r="C84" s="71">
        <v>25</v>
      </c>
      <c r="D84" s="68">
        <v>9</v>
      </c>
      <c r="E84" s="68">
        <v>9</v>
      </c>
      <c r="F84" s="68">
        <v>10</v>
      </c>
      <c r="G84" s="68">
        <v>10</v>
      </c>
      <c r="H84" s="68">
        <v>10</v>
      </c>
      <c r="I84" s="68">
        <v>10</v>
      </c>
      <c r="J84" s="68">
        <v>11</v>
      </c>
      <c r="K84" s="68">
        <v>11</v>
      </c>
      <c r="L84" s="68">
        <v>11</v>
      </c>
      <c r="M84" s="68">
        <v>11</v>
      </c>
      <c r="N84" s="68">
        <v>11</v>
      </c>
      <c r="P84" s="68" t="s">
        <v>223</v>
      </c>
      <c r="Q84" s="68" t="s">
        <v>116</v>
      </c>
      <c r="R84" s="71">
        <v>25</v>
      </c>
      <c r="S84" s="68">
        <v>11</v>
      </c>
      <c r="T84" s="68">
        <v>11</v>
      </c>
      <c r="U84" s="68">
        <v>12</v>
      </c>
      <c r="V84" s="68">
        <v>12</v>
      </c>
      <c r="W84" s="68">
        <v>12</v>
      </c>
      <c r="X84" s="68">
        <v>12</v>
      </c>
      <c r="Y84" s="68">
        <v>13</v>
      </c>
      <c r="Z84" s="68">
        <v>13</v>
      </c>
      <c r="AA84" s="68">
        <v>13</v>
      </c>
      <c r="AB84" s="68">
        <v>13</v>
      </c>
      <c r="AC84" s="68">
        <v>13</v>
      </c>
    </row>
    <row r="85" spans="1:29" x14ac:dyDescent="0.2">
      <c r="A85" s="68" t="s">
        <v>224</v>
      </c>
      <c r="B85" s="68" t="s">
        <v>116</v>
      </c>
      <c r="C85" s="71">
        <v>26</v>
      </c>
      <c r="D85" s="68">
        <v>10</v>
      </c>
      <c r="E85" s="68">
        <v>10</v>
      </c>
      <c r="F85" s="68">
        <v>10</v>
      </c>
      <c r="G85" s="68">
        <v>10</v>
      </c>
      <c r="H85" s="68">
        <v>11</v>
      </c>
      <c r="I85" s="68">
        <v>11</v>
      </c>
      <c r="J85" s="68">
        <v>11</v>
      </c>
      <c r="K85" s="68">
        <v>11</v>
      </c>
      <c r="L85" s="68">
        <v>11</v>
      </c>
      <c r="M85" s="68">
        <v>11</v>
      </c>
      <c r="N85" s="68">
        <v>12</v>
      </c>
      <c r="P85" s="68" t="s">
        <v>224</v>
      </c>
      <c r="Q85" s="68" t="s">
        <v>116</v>
      </c>
      <c r="R85" s="71">
        <v>26</v>
      </c>
      <c r="S85" s="68">
        <v>12</v>
      </c>
      <c r="T85" s="68">
        <v>12</v>
      </c>
      <c r="U85" s="68">
        <v>12</v>
      </c>
      <c r="V85" s="68">
        <v>12</v>
      </c>
      <c r="W85" s="68">
        <v>13</v>
      </c>
      <c r="X85" s="68">
        <v>13</v>
      </c>
      <c r="Y85" s="68">
        <v>13</v>
      </c>
      <c r="Z85" s="68">
        <v>13</v>
      </c>
      <c r="AA85" s="68">
        <v>13</v>
      </c>
      <c r="AB85" s="68">
        <v>13</v>
      </c>
      <c r="AC85" s="68">
        <v>14</v>
      </c>
    </row>
    <row r="86" spans="1:29" x14ac:dyDescent="0.2">
      <c r="A86" s="68" t="s">
        <v>225</v>
      </c>
      <c r="B86" s="68" t="s">
        <v>116</v>
      </c>
      <c r="C86" s="71">
        <v>27</v>
      </c>
      <c r="D86" s="68">
        <v>10</v>
      </c>
      <c r="E86" s="68">
        <v>10</v>
      </c>
      <c r="F86" s="68">
        <v>10</v>
      </c>
      <c r="G86" s="68">
        <v>10</v>
      </c>
      <c r="H86" s="68">
        <v>11</v>
      </c>
      <c r="I86" s="68">
        <v>11</v>
      </c>
      <c r="J86" s="68">
        <v>11</v>
      </c>
      <c r="K86" s="68">
        <v>11</v>
      </c>
      <c r="L86" s="68">
        <v>11</v>
      </c>
      <c r="M86" s="68">
        <v>11</v>
      </c>
      <c r="N86" s="68">
        <v>12</v>
      </c>
      <c r="P86" s="68" t="s">
        <v>225</v>
      </c>
      <c r="Q86" s="68" t="s">
        <v>116</v>
      </c>
      <c r="R86" s="71">
        <v>27</v>
      </c>
      <c r="S86" s="68">
        <v>12</v>
      </c>
      <c r="T86" s="68">
        <v>12</v>
      </c>
      <c r="U86" s="68">
        <v>12</v>
      </c>
      <c r="V86" s="68">
        <v>12</v>
      </c>
      <c r="W86" s="68">
        <v>13</v>
      </c>
      <c r="X86" s="68">
        <v>13</v>
      </c>
      <c r="Y86" s="68">
        <v>13</v>
      </c>
      <c r="Z86" s="68">
        <v>13</v>
      </c>
      <c r="AA86" s="68">
        <v>13</v>
      </c>
      <c r="AB86" s="68">
        <v>13</v>
      </c>
      <c r="AC86" s="68">
        <v>14</v>
      </c>
    </row>
    <row r="87" spans="1:29" x14ac:dyDescent="0.2">
      <c r="A87" s="68" t="s">
        <v>226</v>
      </c>
      <c r="B87" s="68" t="s">
        <v>116</v>
      </c>
      <c r="C87" s="71">
        <v>28</v>
      </c>
      <c r="D87" s="68">
        <v>11</v>
      </c>
      <c r="E87" s="68">
        <v>11</v>
      </c>
      <c r="F87" s="68">
        <v>11</v>
      </c>
      <c r="G87" s="68">
        <v>11</v>
      </c>
      <c r="H87" s="68">
        <v>11</v>
      </c>
      <c r="I87" s="68">
        <v>11</v>
      </c>
      <c r="J87" s="68">
        <v>12</v>
      </c>
      <c r="K87" s="68">
        <v>12</v>
      </c>
      <c r="L87" s="68">
        <v>12</v>
      </c>
      <c r="M87" s="68">
        <v>12</v>
      </c>
      <c r="N87" s="68">
        <v>12</v>
      </c>
      <c r="P87" s="68" t="s">
        <v>226</v>
      </c>
      <c r="Q87" s="68" t="s">
        <v>116</v>
      </c>
      <c r="R87" s="71">
        <v>28</v>
      </c>
      <c r="S87" s="68">
        <v>13</v>
      </c>
      <c r="T87" s="68">
        <v>13</v>
      </c>
      <c r="U87" s="68">
        <v>13</v>
      </c>
      <c r="V87" s="68">
        <v>13</v>
      </c>
      <c r="W87" s="68">
        <v>13</v>
      </c>
      <c r="X87" s="68">
        <v>13</v>
      </c>
      <c r="Y87" s="68">
        <v>14</v>
      </c>
      <c r="Z87" s="68">
        <v>14</v>
      </c>
      <c r="AA87" s="68">
        <v>14</v>
      </c>
      <c r="AB87" s="68">
        <v>14</v>
      </c>
      <c r="AC87" s="68">
        <v>14</v>
      </c>
    </row>
    <row r="88" spans="1:29" x14ac:dyDescent="0.2">
      <c r="A88" s="68" t="s">
        <v>227</v>
      </c>
      <c r="B88" s="68" t="s">
        <v>116</v>
      </c>
      <c r="C88" s="71">
        <v>29</v>
      </c>
      <c r="D88" s="68">
        <v>11</v>
      </c>
      <c r="E88" s="68">
        <v>11</v>
      </c>
      <c r="F88" s="68">
        <v>11</v>
      </c>
      <c r="G88" s="68">
        <v>11</v>
      </c>
      <c r="H88" s="68">
        <v>11</v>
      </c>
      <c r="I88" s="68">
        <v>11</v>
      </c>
      <c r="J88" s="68">
        <v>12</v>
      </c>
      <c r="K88" s="68">
        <v>12</v>
      </c>
      <c r="L88" s="68">
        <v>12</v>
      </c>
      <c r="M88" s="68">
        <v>12</v>
      </c>
      <c r="N88" s="68">
        <v>12</v>
      </c>
      <c r="P88" s="68" t="s">
        <v>227</v>
      </c>
      <c r="Q88" s="68" t="s">
        <v>116</v>
      </c>
      <c r="R88" s="71">
        <v>29</v>
      </c>
      <c r="S88" s="68">
        <v>13</v>
      </c>
      <c r="T88" s="68">
        <v>13</v>
      </c>
      <c r="U88" s="68">
        <v>13</v>
      </c>
      <c r="V88" s="68">
        <v>13</v>
      </c>
      <c r="W88" s="68">
        <v>13</v>
      </c>
      <c r="X88" s="68">
        <v>13</v>
      </c>
      <c r="Y88" s="68">
        <v>14</v>
      </c>
      <c r="Z88" s="68">
        <v>14</v>
      </c>
      <c r="AA88" s="68">
        <v>14</v>
      </c>
      <c r="AB88" s="68">
        <v>14</v>
      </c>
      <c r="AC88" s="68">
        <v>14</v>
      </c>
    </row>
    <row r="89" spans="1:29" x14ac:dyDescent="0.2">
      <c r="A89" s="68" t="s">
        <v>228</v>
      </c>
      <c r="B89" s="68" t="s">
        <v>116</v>
      </c>
      <c r="C89" s="71">
        <v>30</v>
      </c>
      <c r="D89" s="68">
        <v>11</v>
      </c>
      <c r="E89" s="68">
        <v>11</v>
      </c>
      <c r="F89" s="68">
        <v>12</v>
      </c>
      <c r="G89" s="68">
        <v>12</v>
      </c>
      <c r="H89" s="68">
        <v>12</v>
      </c>
      <c r="I89" s="68">
        <v>12</v>
      </c>
      <c r="J89" s="68">
        <v>12</v>
      </c>
      <c r="K89" s="68">
        <v>12</v>
      </c>
      <c r="L89" s="68">
        <v>13</v>
      </c>
      <c r="M89" s="68">
        <v>13</v>
      </c>
      <c r="N89" s="68">
        <v>13</v>
      </c>
      <c r="P89" s="68" t="s">
        <v>228</v>
      </c>
      <c r="Q89" s="68" t="s">
        <v>116</v>
      </c>
      <c r="R89" s="71">
        <v>30</v>
      </c>
      <c r="S89" s="68">
        <v>13</v>
      </c>
      <c r="T89" s="68">
        <v>13</v>
      </c>
      <c r="U89" s="68">
        <v>14</v>
      </c>
      <c r="V89" s="68">
        <v>14</v>
      </c>
      <c r="W89" s="68">
        <v>14</v>
      </c>
      <c r="X89" s="68">
        <v>14</v>
      </c>
      <c r="Y89" s="68">
        <v>14</v>
      </c>
      <c r="Z89" s="68">
        <v>14</v>
      </c>
      <c r="AA89" s="68">
        <v>15</v>
      </c>
      <c r="AB89" s="68">
        <v>15</v>
      </c>
      <c r="AC89" s="68">
        <v>15</v>
      </c>
    </row>
    <row r="90" spans="1:29" x14ac:dyDescent="0.2">
      <c r="A90" s="68" t="s">
        <v>229</v>
      </c>
      <c r="B90" s="68" t="s">
        <v>116</v>
      </c>
      <c r="C90" s="71">
        <v>31</v>
      </c>
      <c r="D90" s="68">
        <v>11</v>
      </c>
      <c r="E90" s="68">
        <v>11</v>
      </c>
      <c r="F90" s="68">
        <v>12</v>
      </c>
      <c r="G90" s="68">
        <v>12</v>
      </c>
      <c r="H90" s="68">
        <v>12</v>
      </c>
      <c r="I90" s="68">
        <v>12</v>
      </c>
      <c r="J90" s="68">
        <v>12</v>
      </c>
      <c r="K90" s="68">
        <v>12</v>
      </c>
      <c r="L90" s="68">
        <v>13</v>
      </c>
      <c r="M90" s="68">
        <v>13</v>
      </c>
      <c r="N90" s="68">
        <v>13</v>
      </c>
      <c r="P90" s="68" t="s">
        <v>229</v>
      </c>
      <c r="Q90" s="68" t="s">
        <v>116</v>
      </c>
      <c r="R90" s="71">
        <v>31</v>
      </c>
      <c r="S90" s="68">
        <v>13</v>
      </c>
      <c r="T90" s="68">
        <v>13</v>
      </c>
      <c r="U90" s="68">
        <v>14</v>
      </c>
      <c r="V90" s="68">
        <v>14</v>
      </c>
      <c r="W90" s="68">
        <v>14</v>
      </c>
      <c r="X90" s="68">
        <v>14</v>
      </c>
      <c r="Y90" s="68">
        <v>14</v>
      </c>
      <c r="Z90" s="68">
        <v>14</v>
      </c>
      <c r="AA90" s="68">
        <v>15</v>
      </c>
      <c r="AB90" s="68">
        <v>15</v>
      </c>
      <c r="AC90" s="68">
        <v>15</v>
      </c>
    </row>
    <row r="91" spans="1:29" x14ac:dyDescent="0.2">
      <c r="A91" s="68" t="s">
        <v>230</v>
      </c>
      <c r="B91" s="68" t="s">
        <v>116</v>
      </c>
      <c r="C91" s="71">
        <v>32</v>
      </c>
      <c r="D91" s="68">
        <v>12</v>
      </c>
      <c r="E91" s="68">
        <v>12</v>
      </c>
      <c r="F91" s="68">
        <v>12</v>
      </c>
      <c r="G91" s="68">
        <v>12</v>
      </c>
      <c r="H91" s="68">
        <v>12</v>
      </c>
      <c r="I91" s="68">
        <v>12</v>
      </c>
      <c r="J91" s="68">
        <v>13</v>
      </c>
      <c r="K91" s="68">
        <v>13</v>
      </c>
      <c r="L91" s="68">
        <v>13</v>
      </c>
      <c r="M91" s="68">
        <v>13</v>
      </c>
      <c r="N91" s="68">
        <v>13</v>
      </c>
      <c r="P91" s="68" t="s">
        <v>230</v>
      </c>
      <c r="Q91" s="68" t="s">
        <v>116</v>
      </c>
      <c r="R91" s="71">
        <v>32</v>
      </c>
      <c r="S91" s="68">
        <v>14</v>
      </c>
      <c r="T91" s="68">
        <v>14</v>
      </c>
      <c r="U91" s="68">
        <v>14</v>
      </c>
      <c r="V91" s="68">
        <v>14</v>
      </c>
      <c r="W91" s="68">
        <v>14</v>
      </c>
      <c r="X91" s="68">
        <v>14</v>
      </c>
      <c r="Y91" s="68">
        <v>15</v>
      </c>
      <c r="Z91" s="68">
        <v>15</v>
      </c>
      <c r="AA91" s="68">
        <v>15</v>
      </c>
      <c r="AB91" s="68">
        <v>15</v>
      </c>
      <c r="AC91" s="68">
        <v>15</v>
      </c>
    </row>
    <row r="92" spans="1:29" x14ac:dyDescent="0.2">
      <c r="A92" s="68" t="s">
        <v>231</v>
      </c>
      <c r="B92" s="68" t="s">
        <v>116</v>
      </c>
      <c r="C92" s="71">
        <v>33</v>
      </c>
      <c r="D92" s="68">
        <v>12</v>
      </c>
      <c r="E92" s="68">
        <v>12</v>
      </c>
      <c r="F92" s="68">
        <v>12</v>
      </c>
      <c r="G92" s="68">
        <v>12</v>
      </c>
      <c r="H92" s="68">
        <v>12</v>
      </c>
      <c r="I92" s="68">
        <v>12</v>
      </c>
      <c r="J92" s="68">
        <v>13</v>
      </c>
      <c r="K92" s="68">
        <v>13</v>
      </c>
      <c r="L92" s="68">
        <v>13</v>
      </c>
      <c r="M92" s="68">
        <v>13</v>
      </c>
      <c r="N92" s="68">
        <v>13</v>
      </c>
      <c r="P92" s="68" t="s">
        <v>231</v>
      </c>
      <c r="Q92" s="68" t="s">
        <v>116</v>
      </c>
      <c r="R92" s="71">
        <v>33</v>
      </c>
      <c r="S92" s="68">
        <v>14</v>
      </c>
      <c r="T92" s="68">
        <v>14</v>
      </c>
      <c r="U92" s="68">
        <v>14</v>
      </c>
      <c r="V92" s="68">
        <v>14</v>
      </c>
      <c r="W92" s="68">
        <v>14</v>
      </c>
      <c r="X92" s="68">
        <v>14</v>
      </c>
      <c r="Y92" s="68">
        <v>15</v>
      </c>
      <c r="Z92" s="68">
        <v>15</v>
      </c>
      <c r="AA92" s="68">
        <v>15</v>
      </c>
      <c r="AB92" s="68">
        <v>15</v>
      </c>
      <c r="AC92" s="68">
        <v>15</v>
      </c>
    </row>
    <row r="93" spans="1:29" x14ac:dyDescent="0.2">
      <c r="A93" s="68" t="s">
        <v>232</v>
      </c>
      <c r="B93" s="68" t="s">
        <v>116</v>
      </c>
      <c r="C93" s="71">
        <v>34</v>
      </c>
      <c r="D93" s="68">
        <v>12</v>
      </c>
      <c r="E93" s="68">
        <v>12</v>
      </c>
      <c r="F93" s="68">
        <v>13</v>
      </c>
      <c r="G93" s="68">
        <v>13</v>
      </c>
      <c r="H93" s="68">
        <v>13</v>
      </c>
      <c r="I93" s="68">
        <v>13</v>
      </c>
      <c r="J93" s="68">
        <v>13</v>
      </c>
      <c r="K93" s="68">
        <v>13</v>
      </c>
      <c r="L93" s="68">
        <v>14</v>
      </c>
      <c r="M93" s="68">
        <v>14</v>
      </c>
      <c r="N93" s="68">
        <v>14</v>
      </c>
      <c r="P93" s="68" t="s">
        <v>232</v>
      </c>
      <c r="Q93" s="68" t="s">
        <v>116</v>
      </c>
      <c r="R93" s="71">
        <v>34</v>
      </c>
      <c r="S93" s="68">
        <v>14</v>
      </c>
      <c r="T93" s="68">
        <v>14</v>
      </c>
      <c r="U93" s="68">
        <v>15</v>
      </c>
      <c r="V93" s="68">
        <v>15</v>
      </c>
      <c r="W93" s="68">
        <v>15</v>
      </c>
      <c r="X93" s="68">
        <v>15</v>
      </c>
      <c r="Y93" s="68">
        <v>15</v>
      </c>
      <c r="Z93" s="68">
        <v>15</v>
      </c>
      <c r="AA93" s="68">
        <v>16</v>
      </c>
      <c r="AB93" s="68">
        <v>16</v>
      </c>
      <c r="AC93" s="68">
        <v>16</v>
      </c>
    </row>
    <row r="94" spans="1:29" x14ac:dyDescent="0.2">
      <c r="A94" s="68" t="s">
        <v>233</v>
      </c>
      <c r="B94" s="68" t="s">
        <v>116</v>
      </c>
      <c r="C94" s="71">
        <v>35</v>
      </c>
      <c r="D94" s="68">
        <v>12</v>
      </c>
      <c r="E94" s="68">
        <v>12</v>
      </c>
      <c r="F94" s="68">
        <v>13</v>
      </c>
      <c r="G94" s="68">
        <v>13</v>
      </c>
      <c r="H94" s="68">
        <v>13</v>
      </c>
      <c r="I94" s="68">
        <v>13</v>
      </c>
      <c r="J94" s="68">
        <v>13</v>
      </c>
      <c r="K94" s="68">
        <v>13</v>
      </c>
      <c r="L94" s="68">
        <v>14</v>
      </c>
      <c r="M94" s="68">
        <v>14</v>
      </c>
      <c r="N94" s="68">
        <v>14</v>
      </c>
      <c r="P94" s="68" t="s">
        <v>233</v>
      </c>
      <c r="Q94" s="68" t="s">
        <v>116</v>
      </c>
      <c r="R94" s="71">
        <v>35</v>
      </c>
      <c r="S94" s="68">
        <v>14</v>
      </c>
      <c r="T94" s="68">
        <v>14</v>
      </c>
      <c r="U94" s="68">
        <v>15</v>
      </c>
      <c r="V94" s="68">
        <v>15</v>
      </c>
      <c r="W94" s="68">
        <v>15</v>
      </c>
      <c r="X94" s="68">
        <v>15</v>
      </c>
      <c r="Y94" s="68">
        <v>15</v>
      </c>
      <c r="Z94" s="68">
        <v>15</v>
      </c>
      <c r="AA94" s="68">
        <v>16</v>
      </c>
      <c r="AB94" s="68">
        <v>16</v>
      </c>
      <c r="AC94" s="68">
        <v>16</v>
      </c>
    </row>
    <row r="95" spans="1:29" x14ac:dyDescent="0.2">
      <c r="A95" s="68" t="s">
        <v>234</v>
      </c>
      <c r="B95" s="68" t="s">
        <v>116</v>
      </c>
      <c r="C95" s="71">
        <v>36</v>
      </c>
      <c r="D95" s="68">
        <v>13</v>
      </c>
      <c r="E95" s="68">
        <v>13</v>
      </c>
      <c r="F95" s="68">
        <v>13</v>
      </c>
      <c r="G95" s="68">
        <v>13</v>
      </c>
      <c r="H95" s="68">
        <v>14</v>
      </c>
      <c r="I95" s="68">
        <v>14</v>
      </c>
      <c r="J95" s="68">
        <v>14</v>
      </c>
      <c r="K95" s="68">
        <v>14</v>
      </c>
      <c r="L95" s="68">
        <v>14</v>
      </c>
      <c r="M95" s="68">
        <v>14</v>
      </c>
      <c r="N95" s="68">
        <v>14</v>
      </c>
      <c r="P95" s="68" t="s">
        <v>234</v>
      </c>
      <c r="Q95" s="68" t="s">
        <v>116</v>
      </c>
      <c r="R95" s="71">
        <v>36</v>
      </c>
      <c r="S95" s="68">
        <v>15</v>
      </c>
      <c r="T95" s="68">
        <v>15</v>
      </c>
      <c r="U95" s="68">
        <v>15</v>
      </c>
      <c r="V95" s="68">
        <v>15</v>
      </c>
      <c r="W95" s="68">
        <v>16</v>
      </c>
      <c r="X95" s="68">
        <v>16</v>
      </c>
      <c r="Y95" s="68">
        <v>16</v>
      </c>
      <c r="Z95" s="68">
        <v>16</v>
      </c>
      <c r="AA95" s="68">
        <v>16</v>
      </c>
      <c r="AB95" s="68">
        <v>16</v>
      </c>
      <c r="AC95" s="68">
        <v>16</v>
      </c>
    </row>
    <row r="96" spans="1:29" x14ac:dyDescent="0.2">
      <c r="A96" s="68" t="s">
        <v>235</v>
      </c>
      <c r="B96" s="68" t="s">
        <v>118</v>
      </c>
      <c r="C96" s="71">
        <v>0</v>
      </c>
      <c r="D96" s="68">
        <v>3</v>
      </c>
      <c r="E96" s="68">
        <v>3</v>
      </c>
      <c r="F96" s="68">
        <f t="shared" ref="F96:N96" si="30">E96</f>
        <v>3</v>
      </c>
      <c r="G96" s="68">
        <f t="shared" si="30"/>
        <v>3</v>
      </c>
      <c r="H96" s="68">
        <f t="shared" si="30"/>
        <v>3</v>
      </c>
      <c r="I96" s="68">
        <f t="shared" si="30"/>
        <v>3</v>
      </c>
      <c r="J96" s="68">
        <f t="shared" si="30"/>
        <v>3</v>
      </c>
      <c r="K96" s="68">
        <f t="shared" si="30"/>
        <v>3</v>
      </c>
      <c r="L96" s="68">
        <f t="shared" si="30"/>
        <v>3</v>
      </c>
      <c r="M96" s="68">
        <f t="shared" si="30"/>
        <v>3</v>
      </c>
      <c r="N96" s="68">
        <f t="shared" si="30"/>
        <v>3</v>
      </c>
      <c r="P96" s="68" t="s">
        <v>235</v>
      </c>
      <c r="Q96" s="68" t="s">
        <v>118</v>
      </c>
      <c r="R96" s="71">
        <v>0</v>
      </c>
      <c r="S96" s="68">
        <v>5</v>
      </c>
      <c r="T96" s="68">
        <v>5</v>
      </c>
      <c r="U96" s="68">
        <f t="shared" ref="U96:AC96" si="31">T96</f>
        <v>5</v>
      </c>
      <c r="V96" s="68">
        <f t="shared" si="31"/>
        <v>5</v>
      </c>
      <c r="W96" s="68">
        <f t="shared" si="31"/>
        <v>5</v>
      </c>
      <c r="X96" s="68">
        <f t="shared" si="31"/>
        <v>5</v>
      </c>
      <c r="Y96" s="68">
        <f t="shared" si="31"/>
        <v>5</v>
      </c>
      <c r="Z96" s="68">
        <f t="shared" si="31"/>
        <v>5</v>
      </c>
      <c r="AA96" s="68">
        <f t="shared" si="31"/>
        <v>5</v>
      </c>
      <c r="AB96" s="68">
        <f t="shared" si="31"/>
        <v>5</v>
      </c>
      <c r="AC96" s="68">
        <f t="shared" si="31"/>
        <v>5</v>
      </c>
    </row>
    <row r="97" spans="1:29" x14ac:dyDescent="0.2">
      <c r="A97" s="68" t="s">
        <v>236</v>
      </c>
      <c r="B97" s="68" t="s">
        <v>118</v>
      </c>
      <c r="C97" s="71">
        <v>1</v>
      </c>
      <c r="D97" s="68">
        <v>3</v>
      </c>
      <c r="E97" s="68">
        <v>3</v>
      </c>
      <c r="F97" s="68">
        <f t="shared" ref="F97:N97" si="32">E97</f>
        <v>3</v>
      </c>
      <c r="G97" s="68">
        <f t="shared" si="32"/>
        <v>3</v>
      </c>
      <c r="H97" s="68">
        <f t="shared" si="32"/>
        <v>3</v>
      </c>
      <c r="I97" s="68">
        <f t="shared" si="32"/>
        <v>3</v>
      </c>
      <c r="J97" s="68">
        <f t="shared" si="32"/>
        <v>3</v>
      </c>
      <c r="K97" s="68">
        <f t="shared" si="32"/>
        <v>3</v>
      </c>
      <c r="L97" s="68">
        <f t="shared" si="32"/>
        <v>3</v>
      </c>
      <c r="M97" s="68">
        <f t="shared" si="32"/>
        <v>3</v>
      </c>
      <c r="N97" s="68">
        <f t="shared" si="32"/>
        <v>3</v>
      </c>
      <c r="P97" s="68" t="s">
        <v>236</v>
      </c>
      <c r="Q97" s="68" t="s">
        <v>118</v>
      </c>
      <c r="R97" s="71">
        <v>1</v>
      </c>
      <c r="S97" s="68">
        <v>5</v>
      </c>
      <c r="T97" s="68">
        <v>5</v>
      </c>
      <c r="U97" s="68">
        <f t="shared" ref="U97:AC97" si="33">T97</f>
        <v>5</v>
      </c>
      <c r="V97" s="68">
        <f t="shared" si="33"/>
        <v>5</v>
      </c>
      <c r="W97" s="68">
        <f t="shared" si="33"/>
        <v>5</v>
      </c>
      <c r="X97" s="68">
        <f t="shared" si="33"/>
        <v>5</v>
      </c>
      <c r="Y97" s="68">
        <f t="shared" si="33"/>
        <v>5</v>
      </c>
      <c r="Z97" s="68">
        <f t="shared" si="33"/>
        <v>5</v>
      </c>
      <c r="AA97" s="68">
        <f t="shared" si="33"/>
        <v>5</v>
      </c>
      <c r="AB97" s="68">
        <f t="shared" si="33"/>
        <v>5</v>
      </c>
      <c r="AC97" s="68">
        <f t="shared" si="33"/>
        <v>5</v>
      </c>
    </row>
    <row r="98" spans="1:29" x14ac:dyDescent="0.2">
      <c r="A98" s="68" t="s">
        <v>237</v>
      </c>
      <c r="B98" s="68" t="s">
        <v>118</v>
      </c>
      <c r="C98" s="71">
        <v>2</v>
      </c>
      <c r="D98" s="68">
        <v>4</v>
      </c>
      <c r="E98" s="68">
        <v>4</v>
      </c>
      <c r="F98" s="68">
        <v>4</v>
      </c>
      <c r="G98" s="68">
        <v>4</v>
      </c>
      <c r="H98" s="68">
        <f t="shared" ref="H98:N99" si="34">G98</f>
        <v>4</v>
      </c>
      <c r="I98" s="68">
        <f t="shared" si="34"/>
        <v>4</v>
      </c>
      <c r="J98" s="68">
        <f t="shared" si="34"/>
        <v>4</v>
      </c>
      <c r="K98" s="68">
        <f t="shared" si="34"/>
        <v>4</v>
      </c>
      <c r="L98" s="68">
        <f t="shared" si="34"/>
        <v>4</v>
      </c>
      <c r="M98" s="68">
        <f t="shared" si="34"/>
        <v>4</v>
      </c>
      <c r="N98" s="68">
        <f t="shared" si="34"/>
        <v>4</v>
      </c>
      <c r="P98" s="68" t="s">
        <v>237</v>
      </c>
      <c r="Q98" s="68" t="s">
        <v>118</v>
      </c>
      <c r="R98" s="71">
        <v>2</v>
      </c>
      <c r="S98" s="68">
        <v>6</v>
      </c>
      <c r="T98" s="68">
        <v>6</v>
      </c>
      <c r="U98" s="68">
        <v>6</v>
      </c>
      <c r="V98" s="68">
        <v>6</v>
      </c>
      <c r="W98" s="68">
        <f t="shared" ref="W98:AC99" si="35">V98</f>
        <v>6</v>
      </c>
      <c r="X98" s="68">
        <f t="shared" si="35"/>
        <v>6</v>
      </c>
      <c r="Y98" s="68">
        <f t="shared" si="35"/>
        <v>6</v>
      </c>
      <c r="Z98" s="68">
        <f t="shared" si="35"/>
        <v>6</v>
      </c>
      <c r="AA98" s="68">
        <f t="shared" si="35"/>
        <v>6</v>
      </c>
      <c r="AB98" s="68">
        <f t="shared" si="35"/>
        <v>6</v>
      </c>
      <c r="AC98" s="68">
        <f t="shared" si="35"/>
        <v>6</v>
      </c>
    </row>
    <row r="99" spans="1:29" x14ac:dyDescent="0.2">
      <c r="A99" s="68" t="s">
        <v>238</v>
      </c>
      <c r="B99" s="68" t="s">
        <v>118</v>
      </c>
      <c r="C99" s="71">
        <v>3</v>
      </c>
      <c r="D99" s="68">
        <v>4</v>
      </c>
      <c r="E99" s="68">
        <v>4</v>
      </c>
      <c r="F99" s="68">
        <v>4</v>
      </c>
      <c r="G99" s="68">
        <v>4</v>
      </c>
      <c r="H99" s="68">
        <f t="shared" si="34"/>
        <v>4</v>
      </c>
      <c r="I99" s="68">
        <f t="shared" si="34"/>
        <v>4</v>
      </c>
      <c r="J99" s="68">
        <f t="shared" si="34"/>
        <v>4</v>
      </c>
      <c r="K99" s="68">
        <f t="shared" si="34"/>
        <v>4</v>
      </c>
      <c r="L99" s="68">
        <f t="shared" si="34"/>
        <v>4</v>
      </c>
      <c r="M99" s="68">
        <f t="shared" si="34"/>
        <v>4</v>
      </c>
      <c r="N99" s="68">
        <f t="shared" si="34"/>
        <v>4</v>
      </c>
      <c r="P99" s="68" t="s">
        <v>238</v>
      </c>
      <c r="Q99" s="68" t="s">
        <v>118</v>
      </c>
      <c r="R99" s="71">
        <v>3</v>
      </c>
      <c r="S99" s="68">
        <v>6</v>
      </c>
      <c r="T99" s="68">
        <v>6</v>
      </c>
      <c r="U99" s="68">
        <v>6</v>
      </c>
      <c r="V99" s="68">
        <v>6</v>
      </c>
      <c r="W99" s="68">
        <f t="shared" si="35"/>
        <v>6</v>
      </c>
      <c r="X99" s="68">
        <f t="shared" si="35"/>
        <v>6</v>
      </c>
      <c r="Y99" s="68">
        <f t="shared" si="35"/>
        <v>6</v>
      </c>
      <c r="Z99" s="68">
        <f t="shared" si="35"/>
        <v>6</v>
      </c>
      <c r="AA99" s="68">
        <f t="shared" si="35"/>
        <v>6</v>
      </c>
      <c r="AB99" s="68">
        <f t="shared" si="35"/>
        <v>6</v>
      </c>
      <c r="AC99" s="68">
        <f t="shared" si="35"/>
        <v>6</v>
      </c>
    </row>
    <row r="100" spans="1:29" x14ac:dyDescent="0.2">
      <c r="A100" s="68" t="s">
        <v>239</v>
      </c>
      <c r="B100" s="68" t="s">
        <v>118</v>
      </c>
      <c r="C100" s="71">
        <v>4</v>
      </c>
      <c r="D100" s="68">
        <v>4</v>
      </c>
      <c r="E100" s="68">
        <v>4</v>
      </c>
      <c r="F100" s="68">
        <v>5</v>
      </c>
      <c r="G100" s="68">
        <v>5</v>
      </c>
      <c r="H100" s="68">
        <v>5</v>
      </c>
      <c r="I100" s="68">
        <v>5</v>
      </c>
      <c r="J100" s="68">
        <f t="shared" ref="J100:N101" si="36">I100</f>
        <v>5</v>
      </c>
      <c r="K100" s="68">
        <f t="shared" si="36"/>
        <v>5</v>
      </c>
      <c r="L100" s="68">
        <f t="shared" si="36"/>
        <v>5</v>
      </c>
      <c r="M100" s="68">
        <f t="shared" si="36"/>
        <v>5</v>
      </c>
      <c r="N100" s="68">
        <f t="shared" si="36"/>
        <v>5</v>
      </c>
      <c r="P100" s="68" t="s">
        <v>239</v>
      </c>
      <c r="Q100" s="68" t="s">
        <v>118</v>
      </c>
      <c r="R100" s="71">
        <v>4</v>
      </c>
      <c r="S100" s="68">
        <v>6</v>
      </c>
      <c r="T100" s="68">
        <v>6</v>
      </c>
      <c r="U100" s="68">
        <v>7</v>
      </c>
      <c r="V100" s="68">
        <v>7</v>
      </c>
      <c r="W100" s="68">
        <v>7</v>
      </c>
      <c r="X100" s="68">
        <v>7</v>
      </c>
      <c r="Y100" s="68">
        <f t="shared" ref="Y100:AC101" si="37">X100</f>
        <v>7</v>
      </c>
      <c r="Z100" s="68">
        <f t="shared" si="37"/>
        <v>7</v>
      </c>
      <c r="AA100" s="68">
        <f t="shared" si="37"/>
        <v>7</v>
      </c>
      <c r="AB100" s="68">
        <f t="shared" si="37"/>
        <v>7</v>
      </c>
      <c r="AC100" s="68">
        <f t="shared" si="37"/>
        <v>7</v>
      </c>
    </row>
    <row r="101" spans="1:29" x14ac:dyDescent="0.2">
      <c r="A101" s="68" t="s">
        <v>240</v>
      </c>
      <c r="B101" s="68" t="s">
        <v>118</v>
      </c>
      <c r="C101" s="71">
        <v>5</v>
      </c>
      <c r="D101" s="68">
        <v>4</v>
      </c>
      <c r="E101" s="68">
        <v>4</v>
      </c>
      <c r="F101" s="68">
        <v>5</v>
      </c>
      <c r="G101" s="68">
        <v>5</v>
      </c>
      <c r="H101" s="68">
        <v>5</v>
      </c>
      <c r="I101" s="68">
        <v>5</v>
      </c>
      <c r="J101" s="68">
        <f t="shared" si="36"/>
        <v>5</v>
      </c>
      <c r="K101" s="68">
        <f t="shared" si="36"/>
        <v>5</v>
      </c>
      <c r="L101" s="68">
        <f t="shared" si="36"/>
        <v>5</v>
      </c>
      <c r="M101" s="68">
        <f t="shared" si="36"/>
        <v>5</v>
      </c>
      <c r="N101" s="68">
        <f t="shared" si="36"/>
        <v>5</v>
      </c>
      <c r="P101" s="68" t="s">
        <v>240</v>
      </c>
      <c r="Q101" s="68" t="s">
        <v>118</v>
      </c>
      <c r="R101" s="71">
        <v>5</v>
      </c>
      <c r="S101" s="68">
        <v>6</v>
      </c>
      <c r="T101" s="68">
        <v>6</v>
      </c>
      <c r="U101" s="68">
        <v>7</v>
      </c>
      <c r="V101" s="68">
        <v>7</v>
      </c>
      <c r="W101" s="68">
        <v>7</v>
      </c>
      <c r="X101" s="68">
        <v>7</v>
      </c>
      <c r="Y101" s="68">
        <f t="shared" si="37"/>
        <v>7</v>
      </c>
      <c r="Z101" s="68">
        <f t="shared" si="37"/>
        <v>7</v>
      </c>
      <c r="AA101" s="68">
        <f t="shared" si="37"/>
        <v>7</v>
      </c>
      <c r="AB101" s="68">
        <f t="shared" si="37"/>
        <v>7</v>
      </c>
      <c r="AC101" s="68">
        <f t="shared" si="37"/>
        <v>7</v>
      </c>
    </row>
    <row r="102" spans="1:29" x14ac:dyDescent="0.2">
      <c r="A102" s="68" t="s">
        <v>241</v>
      </c>
      <c r="B102" s="68" t="s">
        <v>118</v>
      </c>
      <c r="C102" s="71">
        <v>6</v>
      </c>
      <c r="D102" s="68">
        <v>5</v>
      </c>
      <c r="E102" s="68">
        <v>5</v>
      </c>
      <c r="F102" s="68">
        <v>5</v>
      </c>
      <c r="G102" s="68">
        <v>5</v>
      </c>
      <c r="H102" s="68">
        <v>5</v>
      </c>
      <c r="I102" s="68">
        <v>5</v>
      </c>
      <c r="J102" s="68">
        <v>6</v>
      </c>
      <c r="K102" s="68">
        <v>6</v>
      </c>
      <c r="L102" s="68">
        <f t="shared" ref="L102:N103" si="38">K102</f>
        <v>6</v>
      </c>
      <c r="M102" s="68">
        <f t="shared" si="38"/>
        <v>6</v>
      </c>
      <c r="N102" s="68">
        <f t="shared" si="38"/>
        <v>6</v>
      </c>
      <c r="P102" s="68" t="s">
        <v>241</v>
      </c>
      <c r="Q102" s="68" t="s">
        <v>118</v>
      </c>
      <c r="R102" s="71">
        <v>6</v>
      </c>
      <c r="S102" s="68">
        <v>7</v>
      </c>
      <c r="T102" s="68">
        <v>7</v>
      </c>
      <c r="U102" s="68">
        <v>7</v>
      </c>
      <c r="V102" s="68">
        <v>7</v>
      </c>
      <c r="W102" s="68">
        <v>7</v>
      </c>
      <c r="X102" s="68">
        <v>7</v>
      </c>
      <c r="Y102" s="68">
        <v>8</v>
      </c>
      <c r="Z102" s="68">
        <v>8</v>
      </c>
      <c r="AA102" s="68">
        <f t="shared" ref="AA102:AC103" si="39">Z102</f>
        <v>8</v>
      </c>
      <c r="AB102" s="68">
        <f t="shared" si="39"/>
        <v>8</v>
      </c>
      <c r="AC102" s="68">
        <f t="shared" si="39"/>
        <v>8</v>
      </c>
    </row>
    <row r="103" spans="1:29" x14ac:dyDescent="0.2">
      <c r="A103" s="68" t="s">
        <v>242</v>
      </c>
      <c r="B103" s="68" t="s">
        <v>118</v>
      </c>
      <c r="C103" s="71">
        <v>7</v>
      </c>
      <c r="D103" s="68">
        <v>5</v>
      </c>
      <c r="E103" s="68">
        <v>5</v>
      </c>
      <c r="F103" s="68">
        <v>5</v>
      </c>
      <c r="G103" s="68">
        <v>5</v>
      </c>
      <c r="H103" s="68">
        <v>5</v>
      </c>
      <c r="I103" s="68">
        <v>5</v>
      </c>
      <c r="J103" s="68">
        <v>6</v>
      </c>
      <c r="K103" s="68">
        <v>6</v>
      </c>
      <c r="L103" s="68">
        <f t="shared" si="38"/>
        <v>6</v>
      </c>
      <c r="M103" s="68">
        <f t="shared" si="38"/>
        <v>6</v>
      </c>
      <c r="N103" s="68">
        <f t="shared" si="38"/>
        <v>6</v>
      </c>
      <c r="P103" s="68" t="s">
        <v>242</v>
      </c>
      <c r="Q103" s="68" t="s">
        <v>118</v>
      </c>
      <c r="R103" s="71">
        <v>7</v>
      </c>
      <c r="S103" s="68">
        <v>7</v>
      </c>
      <c r="T103" s="68">
        <v>7</v>
      </c>
      <c r="U103" s="68">
        <v>7</v>
      </c>
      <c r="V103" s="68">
        <v>7</v>
      </c>
      <c r="W103" s="68">
        <v>7</v>
      </c>
      <c r="X103" s="68">
        <v>7</v>
      </c>
      <c r="Y103" s="68">
        <v>8</v>
      </c>
      <c r="Z103" s="68">
        <v>8</v>
      </c>
      <c r="AA103" s="68">
        <f t="shared" si="39"/>
        <v>8</v>
      </c>
      <c r="AB103" s="68">
        <f t="shared" si="39"/>
        <v>8</v>
      </c>
      <c r="AC103" s="68">
        <f t="shared" si="39"/>
        <v>8</v>
      </c>
    </row>
    <row r="104" spans="1:29" x14ac:dyDescent="0.2">
      <c r="A104" s="68" t="s">
        <v>243</v>
      </c>
      <c r="B104" s="68" t="s">
        <v>118</v>
      </c>
      <c r="C104" s="71">
        <v>8</v>
      </c>
      <c r="D104" s="68">
        <v>5</v>
      </c>
      <c r="E104" s="68">
        <v>5</v>
      </c>
      <c r="F104" s="68">
        <v>6</v>
      </c>
      <c r="G104" s="68">
        <v>6</v>
      </c>
      <c r="H104" s="68">
        <v>6</v>
      </c>
      <c r="I104" s="68">
        <v>6</v>
      </c>
      <c r="J104" s="68">
        <v>6</v>
      </c>
      <c r="K104" s="68">
        <v>6</v>
      </c>
      <c r="L104" s="68">
        <v>7</v>
      </c>
      <c r="M104" s="68">
        <v>7</v>
      </c>
      <c r="N104" s="68">
        <f>M104</f>
        <v>7</v>
      </c>
      <c r="P104" s="68" t="s">
        <v>243</v>
      </c>
      <c r="Q104" s="68" t="s">
        <v>118</v>
      </c>
      <c r="R104" s="71">
        <v>8</v>
      </c>
      <c r="S104" s="68">
        <v>7</v>
      </c>
      <c r="T104" s="68">
        <v>7</v>
      </c>
      <c r="U104" s="68">
        <v>8</v>
      </c>
      <c r="V104" s="68">
        <v>8</v>
      </c>
      <c r="W104" s="68">
        <v>8</v>
      </c>
      <c r="X104" s="68">
        <v>8</v>
      </c>
      <c r="Y104" s="68">
        <v>8</v>
      </c>
      <c r="Z104" s="68">
        <v>8</v>
      </c>
      <c r="AA104" s="68">
        <v>9</v>
      </c>
      <c r="AB104" s="68">
        <v>9</v>
      </c>
      <c r="AC104" s="68">
        <f>AB104</f>
        <v>9</v>
      </c>
    </row>
    <row r="105" spans="1:29" x14ac:dyDescent="0.2">
      <c r="A105" s="68" t="s">
        <v>244</v>
      </c>
      <c r="B105" s="68" t="s">
        <v>118</v>
      </c>
      <c r="C105" s="71">
        <v>9</v>
      </c>
      <c r="D105" s="68">
        <v>5</v>
      </c>
      <c r="E105" s="68">
        <v>5</v>
      </c>
      <c r="F105" s="68">
        <v>6</v>
      </c>
      <c r="G105" s="68">
        <v>6</v>
      </c>
      <c r="H105" s="68">
        <v>6</v>
      </c>
      <c r="I105" s="68">
        <v>6</v>
      </c>
      <c r="J105" s="68">
        <v>6</v>
      </c>
      <c r="K105" s="68">
        <v>6</v>
      </c>
      <c r="L105" s="68">
        <v>7</v>
      </c>
      <c r="M105" s="68">
        <v>7</v>
      </c>
      <c r="N105" s="68">
        <f>M105</f>
        <v>7</v>
      </c>
      <c r="P105" s="68" t="s">
        <v>244</v>
      </c>
      <c r="Q105" s="68" t="s">
        <v>118</v>
      </c>
      <c r="R105" s="71">
        <v>9</v>
      </c>
      <c r="S105" s="68">
        <v>7</v>
      </c>
      <c r="T105" s="68">
        <v>7</v>
      </c>
      <c r="U105" s="68">
        <v>8</v>
      </c>
      <c r="V105" s="68">
        <v>8</v>
      </c>
      <c r="W105" s="68">
        <v>8</v>
      </c>
      <c r="X105" s="68">
        <v>8</v>
      </c>
      <c r="Y105" s="68">
        <v>8</v>
      </c>
      <c r="Z105" s="68">
        <v>8</v>
      </c>
      <c r="AA105" s="68">
        <v>9</v>
      </c>
      <c r="AB105" s="68">
        <v>9</v>
      </c>
      <c r="AC105" s="68">
        <f>AB105</f>
        <v>9</v>
      </c>
    </row>
    <row r="106" spans="1:29" x14ac:dyDescent="0.2">
      <c r="A106" s="68" t="s">
        <v>245</v>
      </c>
      <c r="B106" s="68" t="s">
        <v>118</v>
      </c>
      <c r="C106" s="71">
        <v>10</v>
      </c>
      <c r="D106" s="68">
        <v>6</v>
      </c>
      <c r="E106" s="68">
        <v>6</v>
      </c>
      <c r="F106" s="68">
        <v>6</v>
      </c>
      <c r="G106" s="68">
        <v>6</v>
      </c>
      <c r="H106" s="68">
        <v>6</v>
      </c>
      <c r="I106" s="68">
        <v>6</v>
      </c>
      <c r="J106" s="68">
        <v>7</v>
      </c>
      <c r="K106" s="68">
        <v>7</v>
      </c>
      <c r="L106" s="68">
        <v>7</v>
      </c>
      <c r="M106" s="68">
        <v>7</v>
      </c>
      <c r="N106" s="68">
        <v>7</v>
      </c>
      <c r="P106" s="68" t="s">
        <v>245</v>
      </c>
      <c r="Q106" s="68" t="s">
        <v>118</v>
      </c>
      <c r="R106" s="71">
        <v>10</v>
      </c>
      <c r="S106" s="68">
        <v>8</v>
      </c>
      <c r="T106" s="68">
        <v>8</v>
      </c>
      <c r="U106" s="68">
        <v>8</v>
      </c>
      <c r="V106" s="68">
        <v>8</v>
      </c>
      <c r="W106" s="68">
        <v>8</v>
      </c>
      <c r="X106" s="68">
        <v>8</v>
      </c>
      <c r="Y106" s="68">
        <v>9</v>
      </c>
      <c r="Z106" s="68">
        <v>9</v>
      </c>
      <c r="AA106" s="68">
        <v>9</v>
      </c>
      <c r="AB106" s="68">
        <v>9</v>
      </c>
      <c r="AC106" s="68">
        <v>9</v>
      </c>
    </row>
    <row r="107" spans="1:29" x14ac:dyDescent="0.2">
      <c r="A107" s="68" t="s">
        <v>246</v>
      </c>
      <c r="B107" s="68" t="s">
        <v>118</v>
      </c>
      <c r="C107" s="71">
        <v>11</v>
      </c>
      <c r="D107" s="68">
        <v>6</v>
      </c>
      <c r="E107" s="68">
        <v>6</v>
      </c>
      <c r="F107" s="68">
        <v>6</v>
      </c>
      <c r="G107" s="68">
        <v>6</v>
      </c>
      <c r="H107" s="68">
        <v>6</v>
      </c>
      <c r="I107" s="68">
        <v>6</v>
      </c>
      <c r="J107" s="68">
        <v>7</v>
      </c>
      <c r="K107" s="68">
        <v>7</v>
      </c>
      <c r="L107" s="68">
        <v>7</v>
      </c>
      <c r="M107" s="68">
        <v>7</v>
      </c>
      <c r="N107" s="68">
        <v>7</v>
      </c>
      <c r="P107" s="68" t="s">
        <v>246</v>
      </c>
      <c r="Q107" s="68" t="s">
        <v>118</v>
      </c>
      <c r="R107" s="71">
        <v>11</v>
      </c>
      <c r="S107" s="68">
        <v>8</v>
      </c>
      <c r="T107" s="68">
        <v>8</v>
      </c>
      <c r="U107" s="68">
        <v>8</v>
      </c>
      <c r="V107" s="68">
        <v>8</v>
      </c>
      <c r="W107" s="68">
        <v>8</v>
      </c>
      <c r="X107" s="68">
        <v>8</v>
      </c>
      <c r="Y107" s="68">
        <v>9</v>
      </c>
      <c r="Z107" s="68">
        <v>9</v>
      </c>
      <c r="AA107" s="68">
        <v>9</v>
      </c>
      <c r="AB107" s="68">
        <v>9</v>
      </c>
      <c r="AC107" s="68">
        <v>9</v>
      </c>
    </row>
    <row r="108" spans="1:29" x14ac:dyDescent="0.2">
      <c r="A108" s="68" t="s">
        <v>247</v>
      </c>
      <c r="B108" s="68" t="s">
        <v>118</v>
      </c>
      <c r="C108" s="71">
        <v>12</v>
      </c>
      <c r="D108" s="68">
        <v>6</v>
      </c>
      <c r="E108" s="68">
        <v>6</v>
      </c>
      <c r="F108" s="68">
        <v>7</v>
      </c>
      <c r="G108" s="68">
        <v>7</v>
      </c>
      <c r="H108" s="68">
        <v>7</v>
      </c>
      <c r="I108" s="68">
        <v>7</v>
      </c>
      <c r="J108" s="68">
        <v>7</v>
      </c>
      <c r="K108" s="68">
        <v>7</v>
      </c>
      <c r="L108" s="68">
        <v>7</v>
      </c>
      <c r="M108" s="68">
        <v>7</v>
      </c>
      <c r="N108" s="68">
        <v>8</v>
      </c>
      <c r="P108" s="68" t="s">
        <v>247</v>
      </c>
      <c r="Q108" s="68" t="s">
        <v>118</v>
      </c>
      <c r="R108" s="71">
        <v>12</v>
      </c>
      <c r="S108" s="68">
        <v>8</v>
      </c>
      <c r="T108" s="68">
        <v>8</v>
      </c>
      <c r="U108" s="68">
        <v>9</v>
      </c>
      <c r="V108" s="68">
        <v>9</v>
      </c>
      <c r="W108" s="68">
        <v>9</v>
      </c>
      <c r="X108" s="68">
        <v>9</v>
      </c>
      <c r="Y108" s="68">
        <v>9</v>
      </c>
      <c r="Z108" s="68">
        <v>9</v>
      </c>
      <c r="AA108" s="68">
        <v>9</v>
      </c>
      <c r="AB108" s="68">
        <v>9</v>
      </c>
      <c r="AC108" s="68">
        <v>10</v>
      </c>
    </row>
    <row r="109" spans="1:29" x14ac:dyDescent="0.2">
      <c r="A109" s="68" t="s">
        <v>248</v>
      </c>
      <c r="B109" s="68" t="s">
        <v>118</v>
      </c>
      <c r="C109" s="71">
        <v>13</v>
      </c>
      <c r="D109" s="68">
        <v>6</v>
      </c>
      <c r="E109" s="68">
        <v>6</v>
      </c>
      <c r="F109" s="68">
        <v>7</v>
      </c>
      <c r="G109" s="68">
        <v>7</v>
      </c>
      <c r="H109" s="68">
        <v>7</v>
      </c>
      <c r="I109" s="68">
        <v>7</v>
      </c>
      <c r="J109" s="68">
        <v>7</v>
      </c>
      <c r="K109" s="68">
        <v>7</v>
      </c>
      <c r="L109" s="68">
        <v>7</v>
      </c>
      <c r="M109" s="68">
        <v>7</v>
      </c>
      <c r="N109" s="68">
        <v>8</v>
      </c>
      <c r="P109" s="68" t="s">
        <v>248</v>
      </c>
      <c r="Q109" s="68" t="s">
        <v>118</v>
      </c>
      <c r="R109" s="71">
        <v>13</v>
      </c>
      <c r="S109" s="68">
        <v>8</v>
      </c>
      <c r="T109" s="68">
        <v>8</v>
      </c>
      <c r="U109" s="68">
        <v>9</v>
      </c>
      <c r="V109" s="68">
        <v>9</v>
      </c>
      <c r="W109" s="68">
        <v>9</v>
      </c>
      <c r="X109" s="68">
        <v>9</v>
      </c>
      <c r="Y109" s="68">
        <v>9</v>
      </c>
      <c r="Z109" s="68">
        <v>9</v>
      </c>
      <c r="AA109" s="68">
        <v>9</v>
      </c>
      <c r="AB109" s="68">
        <v>9</v>
      </c>
      <c r="AC109" s="68">
        <v>10</v>
      </c>
    </row>
    <row r="110" spans="1:29" x14ac:dyDescent="0.2">
      <c r="A110" s="68" t="s">
        <v>249</v>
      </c>
      <c r="B110" s="68" t="s">
        <v>118</v>
      </c>
      <c r="C110" s="71">
        <v>14</v>
      </c>
      <c r="D110" s="68">
        <v>7</v>
      </c>
      <c r="E110" s="68">
        <v>7</v>
      </c>
      <c r="F110" s="68">
        <v>7</v>
      </c>
      <c r="G110" s="68">
        <v>7</v>
      </c>
      <c r="H110" s="68">
        <v>7</v>
      </c>
      <c r="I110" s="68">
        <v>7</v>
      </c>
      <c r="J110" s="68">
        <v>8</v>
      </c>
      <c r="K110" s="68">
        <v>8</v>
      </c>
      <c r="L110" s="68">
        <v>8</v>
      </c>
      <c r="M110" s="68">
        <v>8</v>
      </c>
      <c r="N110" s="68">
        <v>8</v>
      </c>
      <c r="P110" s="68" t="s">
        <v>249</v>
      </c>
      <c r="Q110" s="68" t="s">
        <v>118</v>
      </c>
      <c r="R110" s="71">
        <v>14</v>
      </c>
      <c r="S110" s="68">
        <v>9</v>
      </c>
      <c r="T110" s="68">
        <v>9</v>
      </c>
      <c r="U110" s="68">
        <v>9</v>
      </c>
      <c r="V110" s="68">
        <v>9</v>
      </c>
      <c r="W110" s="68">
        <v>9</v>
      </c>
      <c r="X110" s="68">
        <v>9</v>
      </c>
      <c r="Y110" s="68">
        <v>10</v>
      </c>
      <c r="Z110" s="68">
        <v>10</v>
      </c>
      <c r="AA110" s="68">
        <v>10</v>
      </c>
      <c r="AB110" s="68">
        <v>10</v>
      </c>
      <c r="AC110" s="68">
        <v>10</v>
      </c>
    </row>
    <row r="111" spans="1:29" x14ac:dyDescent="0.2">
      <c r="A111" s="68" t="s">
        <v>250</v>
      </c>
      <c r="B111" s="68" t="s">
        <v>118</v>
      </c>
      <c r="C111" s="71">
        <v>15</v>
      </c>
      <c r="D111" s="68">
        <v>7</v>
      </c>
      <c r="E111" s="68">
        <v>7</v>
      </c>
      <c r="F111" s="68">
        <v>7</v>
      </c>
      <c r="G111" s="68">
        <v>7</v>
      </c>
      <c r="H111" s="68">
        <v>7</v>
      </c>
      <c r="I111" s="68">
        <v>7</v>
      </c>
      <c r="J111" s="68">
        <v>8</v>
      </c>
      <c r="K111" s="68">
        <v>8</v>
      </c>
      <c r="L111" s="68">
        <v>8</v>
      </c>
      <c r="M111" s="68">
        <v>8</v>
      </c>
      <c r="N111" s="68">
        <v>8</v>
      </c>
      <c r="P111" s="68" t="s">
        <v>250</v>
      </c>
      <c r="Q111" s="68" t="s">
        <v>118</v>
      </c>
      <c r="R111" s="71">
        <v>15</v>
      </c>
      <c r="S111" s="68">
        <v>9</v>
      </c>
      <c r="T111" s="68">
        <v>9</v>
      </c>
      <c r="U111" s="68">
        <v>9</v>
      </c>
      <c r="V111" s="68">
        <v>9</v>
      </c>
      <c r="W111" s="68">
        <v>9</v>
      </c>
      <c r="X111" s="68">
        <v>9</v>
      </c>
      <c r="Y111" s="68">
        <v>10</v>
      </c>
      <c r="Z111" s="68">
        <v>10</v>
      </c>
      <c r="AA111" s="68">
        <v>10</v>
      </c>
      <c r="AB111" s="68">
        <v>10</v>
      </c>
      <c r="AC111" s="68">
        <v>10</v>
      </c>
    </row>
    <row r="112" spans="1:29" x14ac:dyDescent="0.2">
      <c r="A112" s="68" t="s">
        <v>251</v>
      </c>
      <c r="B112" s="68" t="s">
        <v>118</v>
      </c>
      <c r="C112" s="71">
        <v>16</v>
      </c>
      <c r="D112" s="68">
        <v>7</v>
      </c>
      <c r="E112" s="68">
        <v>7</v>
      </c>
      <c r="F112" s="68">
        <v>8</v>
      </c>
      <c r="G112" s="68">
        <v>8</v>
      </c>
      <c r="H112" s="68">
        <v>8</v>
      </c>
      <c r="I112" s="68">
        <v>8</v>
      </c>
      <c r="J112" s="68">
        <v>8</v>
      </c>
      <c r="K112" s="68">
        <v>8</v>
      </c>
      <c r="L112" s="68">
        <v>8</v>
      </c>
      <c r="M112" s="68">
        <v>8</v>
      </c>
      <c r="N112" s="68">
        <v>9</v>
      </c>
      <c r="P112" s="68" t="s">
        <v>251</v>
      </c>
      <c r="Q112" s="68" t="s">
        <v>118</v>
      </c>
      <c r="R112" s="71">
        <v>16</v>
      </c>
      <c r="S112" s="68">
        <v>9</v>
      </c>
      <c r="T112" s="68">
        <v>9</v>
      </c>
      <c r="U112" s="68">
        <v>10</v>
      </c>
      <c r="V112" s="68">
        <v>10</v>
      </c>
      <c r="W112" s="68">
        <v>10</v>
      </c>
      <c r="X112" s="68">
        <v>10</v>
      </c>
      <c r="Y112" s="68">
        <v>10</v>
      </c>
      <c r="Z112" s="68">
        <v>10</v>
      </c>
      <c r="AA112" s="68">
        <v>10</v>
      </c>
      <c r="AB112" s="68">
        <v>10</v>
      </c>
      <c r="AC112" s="68">
        <v>11</v>
      </c>
    </row>
    <row r="113" spans="1:29" x14ac:dyDescent="0.2">
      <c r="A113" s="68" t="s">
        <v>252</v>
      </c>
      <c r="B113" s="68" t="s">
        <v>118</v>
      </c>
      <c r="C113" s="71">
        <v>17</v>
      </c>
      <c r="D113" s="68">
        <v>7</v>
      </c>
      <c r="E113" s="68">
        <v>7</v>
      </c>
      <c r="F113" s="68">
        <v>8</v>
      </c>
      <c r="G113" s="68">
        <v>8</v>
      </c>
      <c r="H113" s="68">
        <v>8</v>
      </c>
      <c r="I113" s="68">
        <v>8</v>
      </c>
      <c r="J113" s="68">
        <v>8</v>
      </c>
      <c r="K113" s="68">
        <v>8</v>
      </c>
      <c r="L113" s="68">
        <v>8</v>
      </c>
      <c r="M113" s="68">
        <v>8</v>
      </c>
      <c r="N113" s="68">
        <v>9</v>
      </c>
      <c r="P113" s="68" t="s">
        <v>252</v>
      </c>
      <c r="Q113" s="68" t="s">
        <v>118</v>
      </c>
      <c r="R113" s="71">
        <v>17</v>
      </c>
      <c r="S113" s="68">
        <v>9</v>
      </c>
      <c r="T113" s="68">
        <v>9</v>
      </c>
      <c r="U113" s="68">
        <v>10</v>
      </c>
      <c r="V113" s="68">
        <v>10</v>
      </c>
      <c r="W113" s="68">
        <v>10</v>
      </c>
      <c r="X113" s="68">
        <v>10</v>
      </c>
      <c r="Y113" s="68">
        <v>10</v>
      </c>
      <c r="Z113" s="68">
        <v>10</v>
      </c>
      <c r="AA113" s="68">
        <v>10</v>
      </c>
      <c r="AB113" s="68">
        <v>10</v>
      </c>
      <c r="AC113" s="68">
        <v>11</v>
      </c>
    </row>
    <row r="114" spans="1:29" x14ac:dyDescent="0.2">
      <c r="A114" s="68" t="s">
        <v>253</v>
      </c>
      <c r="B114" s="68" t="s">
        <v>118</v>
      </c>
      <c r="C114" s="71">
        <v>18</v>
      </c>
      <c r="D114" s="68">
        <v>8</v>
      </c>
      <c r="E114" s="68">
        <v>8</v>
      </c>
      <c r="F114" s="68">
        <v>8</v>
      </c>
      <c r="G114" s="68">
        <v>8</v>
      </c>
      <c r="H114" s="68">
        <v>8</v>
      </c>
      <c r="I114" s="68">
        <v>8</v>
      </c>
      <c r="J114" s="68">
        <v>9</v>
      </c>
      <c r="K114" s="68">
        <v>9</v>
      </c>
      <c r="L114" s="68">
        <v>9</v>
      </c>
      <c r="M114" s="68">
        <v>9</v>
      </c>
      <c r="N114" s="68">
        <v>9</v>
      </c>
      <c r="P114" s="68" t="s">
        <v>253</v>
      </c>
      <c r="Q114" s="68" t="s">
        <v>118</v>
      </c>
      <c r="R114" s="71">
        <v>18</v>
      </c>
      <c r="S114" s="68">
        <v>10</v>
      </c>
      <c r="T114" s="68">
        <v>10</v>
      </c>
      <c r="U114" s="68">
        <v>10</v>
      </c>
      <c r="V114" s="68">
        <v>10</v>
      </c>
      <c r="W114" s="68">
        <v>10</v>
      </c>
      <c r="X114" s="68">
        <v>10</v>
      </c>
      <c r="Y114" s="68">
        <v>11</v>
      </c>
      <c r="Z114" s="68">
        <v>11</v>
      </c>
      <c r="AA114" s="68">
        <v>11</v>
      </c>
      <c r="AB114" s="68">
        <v>11</v>
      </c>
      <c r="AC114" s="68">
        <v>11</v>
      </c>
    </row>
    <row r="115" spans="1:29" x14ac:dyDescent="0.2">
      <c r="A115" s="68" t="s">
        <v>254</v>
      </c>
      <c r="B115" s="68" t="s">
        <v>118</v>
      </c>
      <c r="C115" s="71">
        <v>19</v>
      </c>
      <c r="D115" s="68">
        <v>8</v>
      </c>
      <c r="E115" s="68">
        <v>8</v>
      </c>
      <c r="F115" s="68">
        <v>8</v>
      </c>
      <c r="G115" s="68">
        <v>8</v>
      </c>
      <c r="H115" s="68">
        <v>8</v>
      </c>
      <c r="I115" s="68">
        <v>8</v>
      </c>
      <c r="J115" s="68">
        <v>9</v>
      </c>
      <c r="K115" s="68">
        <v>9</v>
      </c>
      <c r="L115" s="68">
        <v>9</v>
      </c>
      <c r="M115" s="68">
        <v>9</v>
      </c>
      <c r="N115" s="68">
        <v>9</v>
      </c>
      <c r="P115" s="68" t="s">
        <v>254</v>
      </c>
      <c r="Q115" s="68" t="s">
        <v>118</v>
      </c>
      <c r="R115" s="71">
        <v>19</v>
      </c>
      <c r="S115" s="68">
        <v>10</v>
      </c>
      <c r="T115" s="68">
        <v>10</v>
      </c>
      <c r="U115" s="68">
        <v>10</v>
      </c>
      <c r="V115" s="68">
        <v>10</v>
      </c>
      <c r="W115" s="68">
        <v>10</v>
      </c>
      <c r="X115" s="68">
        <v>10</v>
      </c>
      <c r="Y115" s="68">
        <v>11</v>
      </c>
      <c r="Z115" s="68">
        <v>11</v>
      </c>
      <c r="AA115" s="68">
        <v>11</v>
      </c>
      <c r="AB115" s="68">
        <v>11</v>
      </c>
      <c r="AC115" s="68">
        <v>11</v>
      </c>
    </row>
    <row r="116" spans="1:29" x14ac:dyDescent="0.2">
      <c r="A116" s="68" t="s">
        <v>255</v>
      </c>
      <c r="B116" s="68" t="s">
        <v>118</v>
      </c>
      <c r="C116" s="71">
        <v>20</v>
      </c>
      <c r="D116" s="68">
        <v>8</v>
      </c>
      <c r="E116" s="68">
        <v>8</v>
      </c>
      <c r="F116" s="68">
        <v>8</v>
      </c>
      <c r="G116" s="68">
        <v>8</v>
      </c>
      <c r="H116" s="68">
        <v>9</v>
      </c>
      <c r="I116" s="68">
        <v>9</v>
      </c>
      <c r="J116" s="68">
        <v>9</v>
      </c>
      <c r="K116" s="68">
        <v>9</v>
      </c>
      <c r="L116" s="68">
        <v>9</v>
      </c>
      <c r="M116" s="68">
        <v>9</v>
      </c>
      <c r="N116" s="68">
        <v>10</v>
      </c>
      <c r="P116" s="68" t="s">
        <v>255</v>
      </c>
      <c r="Q116" s="68" t="s">
        <v>118</v>
      </c>
      <c r="R116" s="71">
        <v>20</v>
      </c>
      <c r="S116" s="68">
        <v>10</v>
      </c>
      <c r="T116" s="68">
        <v>10</v>
      </c>
      <c r="U116" s="68">
        <v>10</v>
      </c>
      <c r="V116" s="68">
        <v>10</v>
      </c>
      <c r="W116" s="68">
        <v>11</v>
      </c>
      <c r="X116" s="68">
        <v>11</v>
      </c>
      <c r="Y116" s="68">
        <v>11</v>
      </c>
      <c r="Z116" s="68">
        <v>11</v>
      </c>
      <c r="AA116" s="68">
        <v>11</v>
      </c>
      <c r="AB116" s="68">
        <v>11</v>
      </c>
      <c r="AC116" s="68">
        <v>12</v>
      </c>
    </row>
    <row r="117" spans="1:29" x14ac:dyDescent="0.2">
      <c r="A117" s="68" t="s">
        <v>256</v>
      </c>
      <c r="B117" s="68" t="s">
        <v>118</v>
      </c>
      <c r="C117" s="71">
        <v>21</v>
      </c>
      <c r="D117" s="68">
        <v>8</v>
      </c>
      <c r="E117" s="68">
        <v>8</v>
      </c>
      <c r="F117" s="68">
        <v>8</v>
      </c>
      <c r="G117" s="68">
        <v>8</v>
      </c>
      <c r="H117" s="68">
        <v>9</v>
      </c>
      <c r="I117" s="68">
        <v>9</v>
      </c>
      <c r="J117" s="68">
        <v>9</v>
      </c>
      <c r="K117" s="68">
        <v>9</v>
      </c>
      <c r="L117" s="68">
        <v>9</v>
      </c>
      <c r="M117" s="68">
        <v>9</v>
      </c>
      <c r="N117" s="68">
        <v>10</v>
      </c>
      <c r="P117" s="68" t="s">
        <v>256</v>
      </c>
      <c r="Q117" s="68" t="s">
        <v>118</v>
      </c>
      <c r="R117" s="71">
        <v>21</v>
      </c>
      <c r="S117" s="68">
        <v>10</v>
      </c>
      <c r="T117" s="68">
        <v>10</v>
      </c>
      <c r="U117" s="68">
        <v>10</v>
      </c>
      <c r="V117" s="68">
        <v>10</v>
      </c>
      <c r="W117" s="68">
        <v>11</v>
      </c>
      <c r="X117" s="68">
        <v>11</v>
      </c>
      <c r="Y117" s="68">
        <v>11</v>
      </c>
      <c r="Z117" s="68">
        <v>11</v>
      </c>
      <c r="AA117" s="68">
        <v>11</v>
      </c>
      <c r="AB117" s="68">
        <v>11</v>
      </c>
      <c r="AC117" s="68">
        <v>12</v>
      </c>
    </row>
    <row r="118" spans="1:29" x14ac:dyDescent="0.2">
      <c r="A118" s="68" t="s">
        <v>257</v>
      </c>
      <c r="B118" s="68" t="s">
        <v>118</v>
      </c>
      <c r="C118" s="71">
        <v>22</v>
      </c>
      <c r="D118" s="68">
        <v>9</v>
      </c>
      <c r="E118" s="68">
        <v>9</v>
      </c>
      <c r="F118" s="68">
        <v>9</v>
      </c>
      <c r="G118" s="68">
        <v>9</v>
      </c>
      <c r="H118" s="68">
        <v>9</v>
      </c>
      <c r="I118" s="68">
        <v>9</v>
      </c>
      <c r="J118" s="68">
        <v>9</v>
      </c>
      <c r="K118" s="68">
        <v>9</v>
      </c>
      <c r="L118" s="68">
        <v>10</v>
      </c>
      <c r="M118" s="68">
        <v>10</v>
      </c>
      <c r="N118" s="68">
        <v>10</v>
      </c>
      <c r="P118" s="68" t="s">
        <v>257</v>
      </c>
      <c r="Q118" s="68" t="s">
        <v>118</v>
      </c>
      <c r="R118" s="71">
        <v>22</v>
      </c>
      <c r="S118" s="68">
        <v>11</v>
      </c>
      <c r="T118" s="68">
        <v>11</v>
      </c>
      <c r="U118" s="68">
        <v>11</v>
      </c>
      <c r="V118" s="68">
        <v>11</v>
      </c>
      <c r="W118" s="68">
        <v>11</v>
      </c>
      <c r="X118" s="68">
        <v>11</v>
      </c>
      <c r="Y118" s="68">
        <v>11</v>
      </c>
      <c r="Z118" s="68">
        <v>11</v>
      </c>
      <c r="AA118" s="68">
        <v>12</v>
      </c>
      <c r="AB118" s="68">
        <v>12</v>
      </c>
      <c r="AC118" s="68">
        <v>12</v>
      </c>
    </row>
    <row r="119" spans="1:29" x14ac:dyDescent="0.2">
      <c r="A119" s="68" t="s">
        <v>258</v>
      </c>
      <c r="B119" s="68" t="s">
        <v>118</v>
      </c>
      <c r="C119" s="71">
        <v>23</v>
      </c>
      <c r="D119" s="68">
        <v>9</v>
      </c>
      <c r="E119" s="68">
        <v>9</v>
      </c>
      <c r="F119" s="68">
        <v>9</v>
      </c>
      <c r="G119" s="68">
        <v>9</v>
      </c>
      <c r="H119" s="68">
        <v>9</v>
      </c>
      <c r="I119" s="68">
        <v>9</v>
      </c>
      <c r="J119" s="68">
        <v>9</v>
      </c>
      <c r="K119" s="68">
        <v>9</v>
      </c>
      <c r="L119" s="68">
        <v>10</v>
      </c>
      <c r="M119" s="68">
        <v>10</v>
      </c>
      <c r="N119" s="68">
        <v>10</v>
      </c>
      <c r="P119" s="68" t="s">
        <v>258</v>
      </c>
      <c r="Q119" s="68" t="s">
        <v>118</v>
      </c>
      <c r="R119" s="71">
        <v>23</v>
      </c>
      <c r="S119" s="68">
        <v>11</v>
      </c>
      <c r="T119" s="68">
        <v>11</v>
      </c>
      <c r="U119" s="68">
        <v>11</v>
      </c>
      <c r="V119" s="68">
        <v>11</v>
      </c>
      <c r="W119" s="68">
        <v>11</v>
      </c>
      <c r="X119" s="68">
        <v>11</v>
      </c>
      <c r="Y119" s="68">
        <v>11</v>
      </c>
      <c r="Z119" s="68">
        <v>11</v>
      </c>
      <c r="AA119" s="68">
        <v>12</v>
      </c>
      <c r="AB119" s="68">
        <v>12</v>
      </c>
      <c r="AC119" s="68">
        <v>12</v>
      </c>
    </row>
    <row r="120" spans="1:29" x14ac:dyDescent="0.2">
      <c r="A120" s="68" t="s">
        <v>259</v>
      </c>
      <c r="B120" s="68" t="s">
        <v>118</v>
      </c>
      <c r="C120" s="71">
        <v>24</v>
      </c>
      <c r="D120" s="68">
        <v>9</v>
      </c>
      <c r="E120" s="68">
        <v>9</v>
      </c>
      <c r="F120" s="68">
        <v>9</v>
      </c>
      <c r="G120" s="68">
        <v>9</v>
      </c>
      <c r="H120" s="68">
        <v>10</v>
      </c>
      <c r="I120" s="68">
        <v>10</v>
      </c>
      <c r="J120" s="68">
        <v>10</v>
      </c>
      <c r="K120" s="68">
        <v>10</v>
      </c>
      <c r="L120" s="68">
        <v>10</v>
      </c>
      <c r="M120" s="68">
        <v>10</v>
      </c>
      <c r="N120" s="68">
        <v>10</v>
      </c>
      <c r="P120" s="68" t="s">
        <v>259</v>
      </c>
      <c r="Q120" s="68" t="s">
        <v>118</v>
      </c>
      <c r="R120" s="71">
        <v>24</v>
      </c>
      <c r="S120" s="68">
        <v>11</v>
      </c>
      <c r="T120" s="68">
        <v>11</v>
      </c>
      <c r="U120" s="68">
        <v>11</v>
      </c>
      <c r="V120" s="68">
        <v>11</v>
      </c>
      <c r="W120" s="68">
        <v>12</v>
      </c>
      <c r="X120" s="68">
        <v>12</v>
      </c>
      <c r="Y120" s="68">
        <v>12</v>
      </c>
      <c r="Z120" s="68">
        <v>12</v>
      </c>
      <c r="AA120" s="68">
        <v>12</v>
      </c>
      <c r="AB120" s="68">
        <v>12</v>
      </c>
      <c r="AC120" s="68">
        <v>12</v>
      </c>
    </row>
    <row r="121" spans="1:29" x14ac:dyDescent="0.2">
      <c r="A121" s="68" t="s">
        <v>260</v>
      </c>
      <c r="B121" s="68" t="s">
        <v>118</v>
      </c>
      <c r="C121" s="71">
        <v>25</v>
      </c>
      <c r="D121" s="68">
        <v>9</v>
      </c>
      <c r="E121" s="68">
        <v>9</v>
      </c>
      <c r="F121" s="68">
        <v>9</v>
      </c>
      <c r="G121" s="68">
        <v>9</v>
      </c>
      <c r="H121" s="68">
        <v>10</v>
      </c>
      <c r="I121" s="68">
        <v>10</v>
      </c>
      <c r="J121" s="68">
        <v>10</v>
      </c>
      <c r="K121" s="68">
        <v>10</v>
      </c>
      <c r="L121" s="68">
        <v>10</v>
      </c>
      <c r="M121" s="68">
        <v>10</v>
      </c>
      <c r="N121" s="68">
        <v>10</v>
      </c>
      <c r="P121" s="68" t="s">
        <v>260</v>
      </c>
      <c r="Q121" s="68" t="s">
        <v>118</v>
      </c>
      <c r="R121" s="71">
        <v>25</v>
      </c>
      <c r="S121" s="68">
        <v>11</v>
      </c>
      <c r="T121" s="68">
        <v>11</v>
      </c>
      <c r="U121" s="68">
        <v>11</v>
      </c>
      <c r="V121" s="68">
        <v>11</v>
      </c>
      <c r="W121" s="68">
        <v>12</v>
      </c>
      <c r="X121" s="68">
        <v>12</v>
      </c>
      <c r="Y121" s="68">
        <v>12</v>
      </c>
      <c r="Z121" s="68">
        <v>12</v>
      </c>
      <c r="AA121" s="68">
        <v>12</v>
      </c>
      <c r="AB121" s="68">
        <v>12</v>
      </c>
      <c r="AC121" s="68">
        <v>12</v>
      </c>
    </row>
    <row r="122" spans="1:29" x14ac:dyDescent="0.2">
      <c r="A122" s="68" t="s">
        <v>261</v>
      </c>
      <c r="B122" s="68" t="s">
        <v>118</v>
      </c>
      <c r="C122" s="71">
        <v>26</v>
      </c>
      <c r="D122" s="68">
        <v>9</v>
      </c>
      <c r="E122" s="68">
        <v>9</v>
      </c>
      <c r="F122" s="68">
        <v>10</v>
      </c>
      <c r="G122" s="68">
        <v>10</v>
      </c>
      <c r="H122" s="68">
        <v>10</v>
      </c>
      <c r="I122" s="68">
        <v>10</v>
      </c>
      <c r="J122" s="68">
        <v>10</v>
      </c>
      <c r="K122" s="68">
        <v>10</v>
      </c>
      <c r="L122" s="68">
        <v>10</v>
      </c>
      <c r="M122" s="68">
        <v>10</v>
      </c>
      <c r="N122" s="68">
        <v>11</v>
      </c>
      <c r="P122" s="68" t="s">
        <v>261</v>
      </c>
      <c r="Q122" s="68" t="s">
        <v>118</v>
      </c>
      <c r="R122" s="71">
        <v>26</v>
      </c>
      <c r="S122" s="68">
        <v>11</v>
      </c>
      <c r="T122" s="68">
        <v>11</v>
      </c>
      <c r="U122" s="68">
        <v>12</v>
      </c>
      <c r="V122" s="68">
        <v>12</v>
      </c>
      <c r="W122" s="68">
        <v>12</v>
      </c>
      <c r="X122" s="68">
        <v>12</v>
      </c>
      <c r="Y122" s="68">
        <v>12</v>
      </c>
      <c r="Z122" s="68">
        <v>12</v>
      </c>
      <c r="AA122" s="68">
        <v>12</v>
      </c>
      <c r="AB122" s="68">
        <v>12</v>
      </c>
      <c r="AC122" s="68">
        <v>13</v>
      </c>
    </row>
    <row r="123" spans="1:29" x14ac:dyDescent="0.2">
      <c r="A123" s="68" t="s">
        <v>262</v>
      </c>
      <c r="B123" s="68" t="s">
        <v>118</v>
      </c>
      <c r="C123" s="71">
        <v>27</v>
      </c>
      <c r="D123" s="68">
        <v>9</v>
      </c>
      <c r="E123" s="68">
        <v>9</v>
      </c>
      <c r="F123" s="68">
        <v>10</v>
      </c>
      <c r="G123" s="68">
        <v>10</v>
      </c>
      <c r="H123" s="68">
        <v>10</v>
      </c>
      <c r="I123" s="68">
        <v>10</v>
      </c>
      <c r="J123" s="68">
        <v>10</v>
      </c>
      <c r="K123" s="68">
        <v>10</v>
      </c>
      <c r="L123" s="68">
        <v>10</v>
      </c>
      <c r="M123" s="68">
        <v>10</v>
      </c>
      <c r="N123" s="68">
        <v>11</v>
      </c>
      <c r="P123" s="68" t="s">
        <v>262</v>
      </c>
      <c r="Q123" s="68" t="s">
        <v>118</v>
      </c>
      <c r="R123" s="71">
        <v>27</v>
      </c>
      <c r="S123" s="68">
        <v>11</v>
      </c>
      <c r="T123" s="68">
        <v>11</v>
      </c>
      <c r="U123" s="68">
        <v>12</v>
      </c>
      <c r="V123" s="68">
        <v>12</v>
      </c>
      <c r="W123" s="68">
        <v>12</v>
      </c>
      <c r="X123" s="68">
        <v>12</v>
      </c>
      <c r="Y123" s="68">
        <v>12</v>
      </c>
      <c r="Z123" s="68">
        <v>12</v>
      </c>
      <c r="AA123" s="68">
        <v>12</v>
      </c>
      <c r="AB123" s="68">
        <v>12</v>
      </c>
      <c r="AC123" s="68">
        <v>13</v>
      </c>
    </row>
    <row r="124" spans="1:29" x14ac:dyDescent="0.2">
      <c r="A124" s="68" t="s">
        <v>263</v>
      </c>
      <c r="B124" s="68" t="s">
        <v>118</v>
      </c>
      <c r="C124" s="71">
        <v>28</v>
      </c>
      <c r="D124" s="68">
        <v>10</v>
      </c>
      <c r="E124" s="68">
        <v>10</v>
      </c>
      <c r="F124" s="68">
        <v>10</v>
      </c>
      <c r="G124" s="68">
        <v>10</v>
      </c>
      <c r="H124" s="68">
        <v>10</v>
      </c>
      <c r="I124" s="68">
        <v>10</v>
      </c>
      <c r="J124" s="68">
        <v>11</v>
      </c>
      <c r="K124" s="68">
        <v>11</v>
      </c>
      <c r="L124" s="68">
        <v>11</v>
      </c>
      <c r="M124" s="68">
        <v>11</v>
      </c>
      <c r="N124" s="68">
        <v>11</v>
      </c>
      <c r="P124" s="68" t="s">
        <v>263</v>
      </c>
      <c r="Q124" s="68" t="s">
        <v>118</v>
      </c>
      <c r="R124" s="71">
        <v>28</v>
      </c>
      <c r="S124" s="68">
        <v>12</v>
      </c>
      <c r="T124" s="68">
        <v>12</v>
      </c>
      <c r="U124" s="68">
        <v>12</v>
      </c>
      <c r="V124" s="68">
        <v>12</v>
      </c>
      <c r="W124" s="68">
        <v>12</v>
      </c>
      <c r="X124" s="68">
        <v>12</v>
      </c>
      <c r="Y124" s="68">
        <v>13</v>
      </c>
      <c r="Z124" s="68">
        <v>13</v>
      </c>
      <c r="AA124" s="68">
        <v>13</v>
      </c>
      <c r="AB124" s="68">
        <v>13</v>
      </c>
      <c r="AC124" s="68">
        <v>13</v>
      </c>
    </row>
    <row r="125" spans="1:29" x14ac:dyDescent="0.2">
      <c r="A125" s="68" t="s">
        <v>264</v>
      </c>
      <c r="B125" s="68" t="s">
        <v>118</v>
      </c>
      <c r="C125" s="71">
        <v>29</v>
      </c>
      <c r="D125" s="68">
        <v>10</v>
      </c>
      <c r="E125" s="68">
        <v>10</v>
      </c>
      <c r="F125" s="68">
        <v>10</v>
      </c>
      <c r="G125" s="68">
        <v>10</v>
      </c>
      <c r="H125" s="68">
        <v>10</v>
      </c>
      <c r="I125" s="68">
        <v>10</v>
      </c>
      <c r="J125" s="68">
        <v>11</v>
      </c>
      <c r="K125" s="68">
        <v>11</v>
      </c>
      <c r="L125" s="68">
        <v>11</v>
      </c>
      <c r="M125" s="68">
        <v>11</v>
      </c>
      <c r="N125" s="68">
        <v>11</v>
      </c>
      <c r="P125" s="68" t="s">
        <v>264</v>
      </c>
      <c r="Q125" s="68" t="s">
        <v>118</v>
      </c>
      <c r="R125" s="71">
        <v>29</v>
      </c>
      <c r="S125" s="68">
        <v>12</v>
      </c>
      <c r="T125" s="68">
        <v>12</v>
      </c>
      <c r="U125" s="68">
        <v>12</v>
      </c>
      <c r="V125" s="68">
        <v>12</v>
      </c>
      <c r="W125" s="68">
        <v>12</v>
      </c>
      <c r="X125" s="68">
        <v>12</v>
      </c>
      <c r="Y125" s="68">
        <v>13</v>
      </c>
      <c r="Z125" s="68">
        <v>13</v>
      </c>
      <c r="AA125" s="68">
        <v>13</v>
      </c>
      <c r="AB125" s="68">
        <v>13</v>
      </c>
      <c r="AC125" s="68">
        <v>13</v>
      </c>
    </row>
    <row r="126" spans="1:29" x14ac:dyDescent="0.2">
      <c r="A126" s="68" t="s">
        <v>265</v>
      </c>
      <c r="B126" s="68" t="s">
        <v>118</v>
      </c>
      <c r="C126" s="71">
        <v>30</v>
      </c>
      <c r="D126" s="68">
        <v>10</v>
      </c>
      <c r="E126" s="68">
        <v>10</v>
      </c>
      <c r="F126" s="68">
        <v>11</v>
      </c>
      <c r="G126" s="68">
        <v>11</v>
      </c>
      <c r="H126" s="68">
        <v>11</v>
      </c>
      <c r="I126" s="68">
        <v>11</v>
      </c>
      <c r="J126" s="68">
        <v>11</v>
      </c>
      <c r="K126" s="68">
        <v>11</v>
      </c>
      <c r="L126" s="68">
        <v>11</v>
      </c>
      <c r="M126" s="68">
        <v>11</v>
      </c>
      <c r="N126" s="68">
        <v>12</v>
      </c>
      <c r="P126" s="68" t="s">
        <v>265</v>
      </c>
      <c r="Q126" s="68" t="s">
        <v>118</v>
      </c>
      <c r="R126" s="71">
        <v>30</v>
      </c>
      <c r="S126" s="68">
        <v>12</v>
      </c>
      <c r="T126" s="68">
        <v>12</v>
      </c>
      <c r="U126" s="68">
        <v>13</v>
      </c>
      <c r="V126" s="68">
        <v>13</v>
      </c>
      <c r="W126" s="68">
        <v>13</v>
      </c>
      <c r="X126" s="68">
        <v>13</v>
      </c>
      <c r="Y126" s="68">
        <v>13</v>
      </c>
      <c r="Z126" s="68">
        <v>13</v>
      </c>
      <c r="AA126" s="68">
        <v>13</v>
      </c>
      <c r="AB126" s="68">
        <v>13</v>
      </c>
      <c r="AC126" s="68">
        <v>14</v>
      </c>
    </row>
    <row r="127" spans="1:29" x14ac:dyDescent="0.2">
      <c r="A127" s="68" t="s">
        <v>266</v>
      </c>
      <c r="B127" s="68" t="s">
        <v>118</v>
      </c>
      <c r="C127" s="71">
        <v>31</v>
      </c>
      <c r="D127" s="68">
        <v>10</v>
      </c>
      <c r="E127" s="68">
        <v>10</v>
      </c>
      <c r="F127" s="68">
        <v>11</v>
      </c>
      <c r="G127" s="68">
        <v>11</v>
      </c>
      <c r="H127" s="68">
        <v>11</v>
      </c>
      <c r="I127" s="68">
        <v>11</v>
      </c>
      <c r="J127" s="68">
        <v>11</v>
      </c>
      <c r="K127" s="68">
        <v>11</v>
      </c>
      <c r="L127" s="68">
        <v>11</v>
      </c>
      <c r="M127" s="68">
        <v>11</v>
      </c>
      <c r="N127" s="68">
        <v>12</v>
      </c>
      <c r="P127" s="68" t="s">
        <v>266</v>
      </c>
      <c r="Q127" s="68" t="s">
        <v>118</v>
      </c>
      <c r="R127" s="71">
        <v>31</v>
      </c>
      <c r="S127" s="68">
        <v>12</v>
      </c>
      <c r="T127" s="68">
        <v>12</v>
      </c>
      <c r="U127" s="68">
        <v>13</v>
      </c>
      <c r="V127" s="68">
        <v>13</v>
      </c>
      <c r="W127" s="68">
        <v>13</v>
      </c>
      <c r="X127" s="68">
        <v>13</v>
      </c>
      <c r="Y127" s="68">
        <v>13</v>
      </c>
      <c r="Z127" s="68">
        <v>13</v>
      </c>
      <c r="AA127" s="68">
        <v>13</v>
      </c>
      <c r="AB127" s="68">
        <v>13</v>
      </c>
      <c r="AC127" s="68">
        <v>14</v>
      </c>
    </row>
    <row r="128" spans="1:29" x14ac:dyDescent="0.2">
      <c r="A128" s="68" t="s">
        <v>267</v>
      </c>
      <c r="B128" s="68" t="s">
        <v>118</v>
      </c>
      <c r="C128" s="71">
        <v>32</v>
      </c>
      <c r="D128" s="68">
        <v>11</v>
      </c>
      <c r="E128" s="68">
        <v>11</v>
      </c>
      <c r="F128" s="68">
        <v>11</v>
      </c>
      <c r="G128" s="68">
        <v>11</v>
      </c>
      <c r="H128" s="68">
        <v>11</v>
      </c>
      <c r="I128" s="68">
        <v>11</v>
      </c>
      <c r="J128" s="68">
        <v>11</v>
      </c>
      <c r="K128" s="68">
        <v>11</v>
      </c>
      <c r="L128" s="68">
        <v>12</v>
      </c>
      <c r="M128" s="68">
        <v>12</v>
      </c>
      <c r="N128" s="68">
        <v>12</v>
      </c>
      <c r="P128" s="68" t="s">
        <v>267</v>
      </c>
      <c r="Q128" s="68" t="s">
        <v>118</v>
      </c>
      <c r="R128" s="71">
        <v>32</v>
      </c>
      <c r="S128" s="68">
        <v>13</v>
      </c>
      <c r="T128" s="68">
        <v>13</v>
      </c>
      <c r="U128" s="68">
        <v>13</v>
      </c>
      <c r="V128" s="68">
        <v>13</v>
      </c>
      <c r="W128" s="68">
        <v>13</v>
      </c>
      <c r="X128" s="68">
        <v>13</v>
      </c>
      <c r="Y128" s="68">
        <v>13</v>
      </c>
      <c r="Z128" s="68">
        <v>13</v>
      </c>
      <c r="AA128" s="68">
        <v>14</v>
      </c>
      <c r="AB128" s="68">
        <v>14</v>
      </c>
      <c r="AC128" s="68">
        <v>14</v>
      </c>
    </row>
    <row r="129" spans="1:29" x14ac:dyDescent="0.2">
      <c r="A129" s="68" t="s">
        <v>268</v>
      </c>
      <c r="B129" s="68" t="s">
        <v>118</v>
      </c>
      <c r="C129" s="71">
        <v>33</v>
      </c>
      <c r="D129" s="68">
        <v>11</v>
      </c>
      <c r="E129" s="68">
        <v>11</v>
      </c>
      <c r="F129" s="68">
        <v>11</v>
      </c>
      <c r="G129" s="68">
        <v>11</v>
      </c>
      <c r="H129" s="68">
        <v>11</v>
      </c>
      <c r="I129" s="68">
        <v>11</v>
      </c>
      <c r="J129" s="68">
        <v>11</v>
      </c>
      <c r="K129" s="68">
        <v>11</v>
      </c>
      <c r="L129" s="68">
        <v>12</v>
      </c>
      <c r="M129" s="68">
        <v>12</v>
      </c>
      <c r="N129" s="68">
        <v>12</v>
      </c>
      <c r="P129" s="68" t="s">
        <v>268</v>
      </c>
      <c r="Q129" s="68" t="s">
        <v>118</v>
      </c>
      <c r="R129" s="71">
        <v>33</v>
      </c>
      <c r="S129" s="68">
        <v>13</v>
      </c>
      <c r="T129" s="68">
        <v>13</v>
      </c>
      <c r="U129" s="68">
        <v>13</v>
      </c>
      <c r="V129" s="68">
        <v>13</v>
      </c>
      <c r="W129" s="68">
        <v>13</v>
      </c>
      <c r="X129" s="68">
        <v>13</v>
      </c>
      <c r="Y129" s="68">
        <v>13</v>
      </c>
      <c r="Z129" s="68">
        <v>13</v>
      </c>
      <c r="AA129" s="68">
        <v>14</v>
      </c>
      <c r="AB129" s="68">
        <v>14</v>
      </c>
      <c r="AC129" s="68">
        <v>14</v>
      </c>
    </row>
    <row r="130" spans="1:29" x14ac:dyDescent="0.2">
      <c r="A130" s="68" t="s">
        <v>269</v>
      </c>
      <c r="B130" s="68" t="s">
        <v>118</v>
      </c>
      <c r="C130" s="71">
        <v>34</v>
      </c>
      <c r="D130" s="68">
        <v>11</v>
      </c>
      <c r="E130" s="68">
        <v>11</v>
      </c>
      <c r="F130" s="68">
        <v>11</v>
      </c>
      <c r="G130" s="68">
        <v>11</v>
      </c>
      <c r="H130" s="68">
        <v>12</v>
      </c>
      <c r="I130" s="68">
        <v>12</v>
      </c>
      <c r="J130" s="68">
        <v>12</v>
      </c>
      <c r="K130" s="68">
        <v>12</v>
      </c>
      <c r="L130" s="68">
        <v>12</v>
      </c>
      <c r="M130" s="68">
        <v>12</v>
      </c>
      <c r="N130" s="68">
        <v>12</v>
      </c>
      <c r="P130" s="68" t="s">
        <v>269</v>
      </c>
      <c r="Q130" s="68" t="s">
        <v>118</v>
      </c>
      <c r="R130" s="71">
        <v>34</v>
      </c>
      <c r="S130" s="68">
        <v>13</v>
      </c>
      <c r="T130" s="68">
        <v>13</v>
      </c>
      <c r="U130" s="68">
        <v>13</v>
      </c>
      <c r="V130" s="68">
        <v>13</v>
      </c>
      <c r="W130" s="68">
        <v>14</v>
      </c>
      <c r="X130" s="68">
        <v>14</v>
      </c>
      <c r="Y130" s="68">
        <v>14</v>
      </c>
      <c r="Z130" s="68">
        <v>14</v>
      </c>
      <c r="AA130" s="68">
        <v>14</v>
      </c>
      <c r="AB130" s="68">
        <v>14</v>
      </c>
      <c r="AC130" s="68">
        <v>14</v>
      </c>
    </row>
    <row r="131" spans="1:29" x14ac:dyDescent="0.2">
      <c r="A131" s="68" t="s">
        <v>270</v>
      </c>
      <c r="B131" s="68" t="s">
        <v>118</v>
      </c>
      <c r="C131" s="71">
        <v>35</v>
      </c>
      <c r="D131" s="68">
        <v>11</v>
      </c>
      <c r="E131" s="68">
        <v>11</v>
      </c>
      <c r="F131" s="68">
        <v>11</v>
      </c>
      <c r="G131" s="68">
        <v>11</v>
      </c>
      <c r="H131" s="68">
        <v>12</v>
      </c>
      <c r="I131" s="68">
        <v>12</v>
      </c>
      <c r="J131" s="68">
        <v>12</v>
      </c>
      <c r="K131" s="68">
        <v>12</v>
      </c>
      <c r="L131" s="68">
        <v>12</v>
      </c>
      <c r="M131" s="68">
        <v>12</v>
      </c>
      <c r="N131" s="68">
        <v>12</v>
      </c>
      <c r="P131" s="68" t="s">
        <v>270</v>
      </c>
      <c r="Q131" s="68" t="s">
        <v>118</v>
      </c>
      <c r="R131" s="71">
        <v>35</v>
      </c>
      <c r="S131" s="68">
        <v>13</v>
      </c>
      <c r="T131" s="68">
        <v>13</v>
      </c>
      <c r="U131" s="68">
        <v>13</v>
      </c>
      <c r="V131" s="68">
        <v>13</v>
      </c>
      <c r="W131" s="68">
        <v>14</v>
      </c>
      <c r="X131" s="68">
        <v>14</v>
      </c>
      <c r="Y131" s="68">
        <v>14</v>
      </c>
      <c r="Z131" s="68">
        <v>14</v>
      </c>
      <c r="AA131" s="68">
        <v>14</v>
      </c>
      <c r="AB131" s="68">
        <v>14</v>
      </c>
      <c r="AC131" s="68">
        <v>14</v>
      </c>
    </row>
    <row r="132" spans="1:29" x14ac:dyDescent="0.2">
      <c r="A132" s="68" t="s">
        <v>271</v>
      </c>
      <c r="B132" s="68" t="s">
        <v>118</v>
      </c>
      <c r="C132" s="71">
        <v>36</v>
      </c>
      <c r="D132" s="68">
        <v>12</v>
      </c>
      <c r="E132" s="68">
        <v>12</v>
      </c>
      <c r="F132" s="68">
        <v>12</v>
      </c>
      <c r="G132" s="68">
        <v>12</v>
      </c>
      <c r="H132" s="68">
        <v>12</v>
      </c>
      <c r="I132" s="68">
        <v>12</v>
      </c>
      <c r="J132" s="68">
        <v>12</v>
      </c>
      <c r="K132" s="68">
        <v>12</v>
      </c>
      <c r="L132" s="68">
        <v>13</v>
      </c>
      <c r="M132" s="68">
        <v>13</v>
      </c>
      <c r="N132" s="68">
        <v>13</v>
      </c>
      <c r="P132" s="68" t="s">
        <v>271</v>
      </c>
      <c r="Q132" s="68" t="s">
        <v>118</v>
      </c>
      <c r="R132" s="71">
        <v>36</v>
      </c>
      <c r="S132" s="68">
        <v>14</v>
      </c>
      <c r="T132" s="68">
        <v>14</v>
      </c>
      <c r="U132" s="68">
        <v>14</v>
      </c>
      <c r="V132" s="68">
        <v>14</v>
      </c>
      <c r="W132" s="68">
        <v>14</v>
      </c>
      <c r="X132" s="68">
        <v>14</v>
      </c>
      <c r="Y132" s="68">
        <v>14</v>
      </c>
      <c r="Z132" s="68">
        <v>14</v>
      </c>
      <c r="AA132" s="68">
        <v>15</v>
      </c>
      <c r="AB132" s="68">
        <v>15</v>
      </c>
      <c r="AC132" s="68">
        <v>15</v>
      </c>
    </row>
    <row r="133" spans="1:29" x14ac:dyDescent="0.2">
      <c r="A133" s="68" t="s">
        <v>272</v>
      </c>
      <c r="B133" s="68" t="s">
        <v>118</v>
      </c>
      <c r="C133" s="71">
        <v>37</v>
      </c>
      <c r="D133" s="68">
        <v>12</v>
      </c>
      <c r="E133" s="68">
        <v>12</v>
      </c>
      <c r="F133" s="68">
        <v>12</v>
      </c>
      <c r="G133" s="68">
        <v>12</v>
      </c>
      <c r="H133" s="68">
        <v>12</v>
      </c>
      <c r="I133" s="68">
        <v>12</v>
      </c>
      <c r="J133" s="68">
        <v>12</v>
      </c>
      <c r="K133" s="68">
        <v>12</v>
      </c>
      <c r="L133" s="68">
        <v>13</v>
      </c>
      <c r="M133" s="68">
        <v>13</v>
      </c>
      <c r="N133" s="68">
        <v>13</v>
      </c>
      <c r="P133" s="68" t="s">
        <v>272</v>
      </c>
      <c r="Q133" s="68" t="s">
        <v>118</v>
      </c>
      <c r="R133" s="71">
        <v>37</v>
      </c>
      <c r="S133" s="68">
        <v>14</v>
      </c>
      <c r="T133" s="68">
        <v>14</v>
      </c>
      <c r="U133" s="68">
        <v>14</v>
      </c>
      <c r="V133" s="68">
        <v>14</v>
      </c>
      <c r="W133" s="68">
        <v>14</v>
      </c>
      <c r="X133" s="68">
        <v>14</v>
      </c>
      <c r="Y133" s="68">
        <v>14</v>
      </c>
      <c r="Z133" s="68">
        <v>14</v>
      </c>
      <c r="AA133" s="68">
        <v>15</v>
      </c>
      <c r="AB133" s="68">
        <v>15</v>
      </c>
      <c r="AC133" s="68">
        <v>15</v>
      </c>
    </row>
    <row r="134" spans="1:29" x14ac:dyDescent="0.2">
      <c r="A134" s="68" t="s">
        <v>273</v>
      </c>
      <c r="B134" s="68" t="s">
        <v>118</v>
      </c>
      <c r="C134" s="71">
        <v>38</v>
      </c>
      <c r="D134" s="68">
        <v>12</v>
      </c>
      <c r="E134" s="68">
        <v>12</v>
      </c>
      <c r="F134" s="68">
        <v>12</v>
      </c>
      <c r="G134" s="68">
        <v>12</v>
      </c>
      <c r="H134" s="68">
        <v>13</v>
      </c>
      <c r="I134" s="68">
        <v>13</v>
      </c>
      <c r="J134" s="68">
        <v>13</v>
      </c>
      <c r="K134" s="68">
        <v>13</v>
      </c>
      <c r="L134" s="68">
        <v>13</v>
      </c>
      <c r="M134" s="68">
        <v>13</v>
      </c>
      <c r="N134" s="68">
        <v>13</v>
      </c>
      <c r="P134" s="68" t="s">
        <v>273</v>
      </c>
      <c r="Q134" s="68" t="s">
        <v>118</v>
      </c>
      <c r="R134" s="71">
        <v>38</v>
      </c>
      <c r="S134" s="68">
        <v>14</v>
      </c>
      <c r="T134" s="68">
        <v>14</v>
      </c>
      <c r="U134" s="68">
        <v>14</v>
      </c>
      <c r="V134" s="68">
        <v>14</v>
      </c>
      <c r="W134" s="68">
        <v>15</v>
      </c>
      <c r="X134" s="68">
        <v>15</v>
      </c>
      <c r="Y134" s="68">
        <v>15</v>
      </c>
      <c r="Z134" s="68">
        <v>15</v>
      </c>
      <c r="AA134" s="68">
        <v>15</v>
      </c>
      <c r="AB134" s="68">
        <v>15</v>
      </c>
      <c r="AC134" s="68">
        <v>15</v>
      </c>
    </row>
    <row r="135" spans="1:29" x14ac:dyDescent="0.2">
      <c r="A135" s="68" t="s">
        <v>274</v>
      </c>
      <c r="B135" s="68" t="s">
        <v>118</v>
      </c>
      <c r="C135" s="71">
        <v>39</v>
      </c>
      <c r="D135" s="68">
        <v>12</v>
      </c>
      <c r="E135" s="68">
        <v>12</v>
      </c>
      <c r="F135" s="68">
        <v>12</v>
      </c>
      <c r="G135" s="68">
        <v>12</v>
      </c>
      <c r="H135" s="68">
        <v>13</v>
      </c>
      <c r="I135" s="68">
        <v>13</v>
      </c>
      <c r="J135" s="68">
        <v>13</v>
      </c>
      <c r="K135" s="68">
        <v>13</v>
      </c>
      <c r="L135" s="68">
        <v>13</v>
      </c>
      <c r="M135" s="68">
        <v>13</v>
      </c>
      <c r="N135" s="68">
        <v>13</v>
      </c>
      <c r="P135" s="68" t="s">
        <v>274</v>
      </c>
      <c r="Q135" s="68" t="s">
        <v>118</v>
      </c>
      <c r="R135" s="71">
        <v>39</v>
      </c>
      <c r="S135" s="68">
        <v>14</v>
      </c>
      <c r="T135" s="68">
        <v>14</v>
      </c>
      <c r="U135" s="68">
        <v>14</v>
      </c>
      <c r="V135" s="68">
        <v>14</v>
      </c>
      <c r="W135" s="68">
        <v>15</v>
      </c>
      <c r="X135" s="68">
        <v>15</v>
      </c>
      <c r="Y135" s="68">
        <v>15</v>
      </c>
      <c r="Z135" s="68">
        <v>15</v>
      </c>
      <c r="AA135" s="68">
        <v>15</v>
      </c>
      <c r="AB135" s="68">
        <v>15</v>
      </c>
      <c r="AC135" s="68">
        <v>15</v>
      </c>
    </row>
    <row r="136" spans="1:29" x14ac:dyDescent="0.2">
      <c r="A136" s="68" t="s">
        <v>275</v>
      </c>
      <c r="B136" s="68" t="s">
        <v>118</v>
      </c>
      <c r="C136" s="71">
        <v>40</v>
      </c>
      <c r="D136" s="68">
        <v>12</v>
      </c>
      <c r="E136" s="68">
        <v>12</v>
      </c>
      <c r="F136" s="68">
        <v>13</v>
      </c>
      <c r="G136" s="68">
        <v>13</v>
      </c>
      <c r="H136" s="68">
        <v>13</v>
      </c>
      <c r="I136" s="68">
        <v>13</v>
      </c>
      <c r="J136" s="68">
        <v>13</v>
      </c>
      <c r="K136" s="68">
        <v>13</v>
      </c>
      <c r="L136" s="68">
        <v>13</v>
      </c>
      <c r="M136" s="68">
        <v>13</v>
      </c>
      <c r="N136" s="68">
        <v>14</v>
      </c>
      <c r="P136" s="68" t="s">
        <v>275</v>
      </c>
      <c r="Q136" s="68" t="s">
        <v>118</v>
      </c>
      <c r="R136" s="71">
        <v>40</v>
      </c>
      <c r="S136" s="68">
        <v>14</v>
      </c>
      <c r="T136" s="68">
        <v>14</v>
      </c>
      <c r="U136" s="68">
        <v>15</v>
      </c>
      <c r="V136" s="68">
        <v>15</v>
      </c>
      <c r="W136" s="68">
        <v>15</v>
      </c>
      <c r="X136" s="68">
        <v>15</v>
      </c>
      <c r="Y136" s="68">
        <v>15</v>
      </c>
      <c r="Z136" s="68">
        <v>15</v>
      </c>
      <c r="AA136" s="68">
        <v>15</v>
      </c>
      <c r="AB136" s="68">
        <v>15</v>
      </c>
      <c r="AC136" s="68">
        <v>16</v>
      </c>
    </row>
    <row r="137" spans="1:29" x14ac:dyDescent="0.2">
      <c r="A137" s="68" t="s">
        <v>276</v>
      </c>
      <c r="B137" s="68" t="s">
        <v>118</v>
      </c>
      <c r="C137" s="71">
        <v>41</v>
      </c>
      <c r="D137" s="68">
        <v>12</v>
      </c>
      <c r="E137" s="68">
        <v>12</v>
      </c>
      <c r="F137" s="68">
        <v>13</v>
      </c>
      <c r="G137" s="68">
        <v>13</v>
      </c>
      <c r="H137" s="68">
        <v>13</v>
      </c>
      <c r="I137" s="68">
        <v>13</v>
      </c>
      <c r="J137" s="68">
        <v>13</v>
      </c>
      <c r="K137" s="68">
        <v>13</v>
      </c>
      <c r="L137" s="68">
        <v>13</v>
      </c>
      <c r="M137" s="68">
        <v>13</v>
      </c>
      <c r="N137" s="68">
        <v>14</v>
      </c>
      <c r="P137" s="68" t="s">
        <v>276</v>
      </c>
      <c r="Q137" s="68" t="s">
        <v>118</v>
      </c>
      <c r="R137" s="71">
        <v>41</v>
      </c>
      <c r="S137" s="68">
        <v>14</v>
      </c>
      <c r="T137" s="68">
        <v>14</v>
      </c>
      <c r="U137" s="68">
        <v>15</v>
      </c>
      <c r="V137" s="68">
        <v>15</v>
      </c>
      <c r="W137" s="68">
        <v>15</v>
      </c>
      <c r="X137" s="68">
        <v>15</v>
      </c>
      <c r="Y137" s="68">
        <v>15</v>
      </c>
      <c r="Z137" s="68">
        <v>15</v>
      </c>
      <c r="AA137" s="68">
        <v>15</v>
      </c>
      <c r="AB137" s="68">
        <v>15</v>
      </c>
      <c r="AC137" s="68">
        <v>16</v>
      </c>
    </row>
    <row r="138" spans="1:29" x14ac:dyDescent="0.2">
      <c r="A138" s="68" t="s">
        <v>277</v>
      </c>
      <c r="B138" s="68" t="s">
        <v>118</v>
      </c>
      <c r="C138" s="71">
        <v>42</v>
      </c>
      <c r="D138" s="68">
        <v>13</v>
      </c>
      <c r="E138" s="68">
        <v>13</v>
      </c>
      <c r="F138" s="68">
        <v>13</v>
      </c>
      <c r="G138" s="68">
        <v>13</v>
      </c>
      <c r="H138" s="68">
        <v>13</v>
      </c>
      <c r="I138" s="68">
        <v>13</v>
      </c>
      <c r="J138" s="68">
        <v>14</v>
      </c>
      <c r="K138" s="68">
        <v>14</v>
      </c>
      <c r="L138" s="68">
        <v>14</v>
      </c>
      <c r="M138" s="68">
        <v>14</v>
      </c>
      <c r="N138" s="68">
        <v>14</v>
      </c>
      <c r="P138" s="68" t="s">
        <v>277</v>
      </c>
      <c r="Q138" s="68" t="s">
        <v>118</v>
      </c>
      <c r="R138" s="71">
        <v>42</v>
      </c>
      <c r="S138" s="68">
        <v>15</v>
      </c>
      <c r="T138" s="68">
        <v>15</v>
      </c>
      <c r="U138" s="68">
        <v>15</v>
      </c>
      <c r="V138" s="68">
        <v>15</v>
      </c>
      <c r="W138" s="68">
        <v>15</v>
      </c>
      <c r="X138" s="68">
        <v>15</v>
      </c>
      <c r="Y138" s="68">
        <v>16</v>
      </c>
      <c r="Z138" s="68">
        <v>16</v>
      </c>
      <c r="AA138" s="68">
        <v>16</v>
      </c>
      <c r="AB138" s="68">
        <v>16</v>
      </c>
      <c r="AC138" s="68">
        <v>16</v>
      </c>
    </row>
    <row r="139" spans="1:29" x14ac:dyDescent="0.2">
      <c r="A139" s="68" t="s">
        <v>278</v>
      </c>
      <c r="B139" s="68" t="s">
        <v>120</v>
      </c>
      <c r="C139" s="71">
        <v>0</v>
      </c>
      <c r="D139" s="68">
        <v>6</v>
      </c>
      <c r="E139" s="68">
        <v>6</v>
      </c>
      <c r="F139" s="68">
        <f t="shared" ref="F139:N139" si="40">E139</f>
        <v>6</v>
      </c>
      <c r="G139" s="68">
        <f t="shared" si="40"/>
        <v>6</v>
      </c>
      <c r="H139" s="68">
        <f t="shared" si="40"/>
        <v>6</v>
      </c>
      <c r="I139" s="68">
        <f t="shared" si="40"/>
        <v>6</v>
      </c>
      <c r="J139" s="68">
        <f t="shared" si="40"/>
        <v>6</v>
      </c>
      <c r="K139" s="68">
        <f t="shared" si="40"/>
        <v>6</v>
      </c>
      <c r="L139" s="68">
        <f t="shared" si="40"/>
        <v>6</v>
      </c>
      <c r="M139" s="68">
        <f t="shared" si="40"/>
        <v>6</v>
      </c>
      <c r="N139" s="68">
        <f t="shared" si="40"/>
        <v>6</v>
      </c>
      <c r="P139" s="68" t="s">
        <v>278</v>
      </c>
      <c r="Q139" s="68" t="s">
        <v>120</v>
      </c>
      <c r="R139" s="71">
        <v>0</v>
      </c>
      <c r="S139" s="68">
        <v>8</v>
      </c>
      <c r="T139" s="68">
        <v>8</v>
      </c>
      <c r="U139" s="68">
        <f t="shared" ref="U139:AC139" si="41">T139</f>
        <v>8</v>
      </c>
      <c r="V139" s="68">
        <f t="shared" si="41"/>
        <v>8</v>
      </c>
      <c r="W139" s="68">
        <f t="shared" si="41"/>
        <v>8</v>
      </c>
      <c r="X139" s="68">
        <f t="shared" si="41"/>
        <v>8</v>
      </c>
      <c r="Y139" s="68">
        <f t="shared" si="41"/>
        <v>8</v>
      </c>
      <c r="Z139" s="68">
        <f t="shared" si="41"/>
        <v>8</v>
      </c>
      <c r="AA139" s="68">
        <f t="shared" si="41"/>
        <v>8</v>
      </c>
      <c r="AB139" s="68">
        <f t="shared" si="41"/>
        <v>8</v>
      </c>
      <c r="AC139" s="68">
        <f t="shared" si="41"/>
        <v>8</v>
      </c>
    </row>
    <row r="140" spans="1:29" x14ac:dyDescent="0.2">
      <c r="A140" s="68" t="s">
        <v>279</v>
      </c>
      <c r="B140" s="68" t="s">
        <v>120</v>
      </c>
      <c r="C140" s="71">
        <v>1</v>
      </c>
      <c r="D140" s="68">
        <v>6</v>
      </c>
      <c r="E140" s="68">
        <v>6</v>
      </c>
      <c r="F140" s="68">
        <f t="shared" ref="F140:N140" si="42">E140</f>
        <v>6</v>
      </c>
      <c r="G140" s="68">
        <f t="shared" si="42"/>
        <v>6</v>
      </c>
      <c r="H140" s="68">
        <f t="shared" si="42"/>
        <v>6</v>
      </c>
      <c r="I140" s="68">
        <f t="shared" si="42"/>
        <v>6</v>
      </c>
      <c r="J140" s="68">
        <f t="shared" si="42"/>
        <v>6</v>
      </c>
      <c r="K140" s="68">
        <f t="shared" si="42"/>
        <v>6</v>
      </c>
      <c r="L140" s="68">
        <f t="shared" si="42"/>
        <v>6</v>
      </c>
      <c r="M140" s="68">
        <f t="shared" si="42"/>
        <v>6</v>
      </c>
      <c r="N140" s="68">
        <f t="shared" si="42"/>
        <v>6</v>
      </c>
      <c r="P140" s="68" t="s">
        <v>279</v>
      </c>
      <c r="Q140" s="68" t="s">
        <v>120</v>
      </c>
      <c r="R140" s="71">
        <v>1</v>
      </c>
      <c r="S140" s="68">
        <v>8</v>
      </c>
      <c r="T140" s="68">
        <v>8</v>
      </c>
      <c r="U140" s="68">
        <f t="shared" ref="U140:AC140" si="43">T140</f>
        <v>8</v>
      </c>
      <c r="V140" s="68">
        <f t="shared" si="43"/>
        <v>8</v>
      </c>
      <c r="W140" s="68">
        <f t="shared" si="43"/>
        <v>8</v>
      </c>
      <c r="X140" s="68">
        <f t="shared" si="43"/>
        <v>8</v>
      </c>
      <c r="Y140" s="68">
        <f t="shared" si="43"/>
        <v>8</v>
      </c>
      <c r="Z140" s="68">
        <f t="shared" si="43"/>
        <v>8</v>
      </c>
      <c r="AA140" s="68">
        <f t="shared" si="43"/>
        <v>8</v>
      </c>
      <c r="AB140" s="68">
        <f t="shared" si="43"/>
        <v>8</v>
      </c>
      <c r="AC140" s="68">
        <f t="shared" si="43"/>
        <v>8</v>
      </c>
    </row>
    <row r="141" spans="1:29" x14ac:dyDescent="0.2">
      <c r="A141" s="68" t="s">
        <v>280</v>
      </c>
      <c r="B141" s="68" t="s">
        <v>120</v>
      </c>
      <c r="C141" s="71">
        <v>2</v>
      </c>
      <c r="D141" s="68">
        <v>6</v>
      </c>
      <c r="E141" s="68">
        <v>6</v>
      </c>
      <c r="F141" s="68">
        <v>6</v>
      </c>
      <c r="G141" s="68">
        <v>6</v>
      </c>
      <c r="H141" s="68">
        <f t="shared" ref="H141:N142" si="44">G141</f>
        <v>6</v>
      </c>
      <c r="I141" s="68">
        <f t="shared" si="44"/>
        <v>6</v>
      </c>
      <c r="J141" s="68">
        <f t="shared" si="44"/>
        <v>6</v>
      </c>
      <c r="K141" s="68">
        <f t="shared" si="44"/>
        <v>6</v>
      </c>
      <c r="L141" s="68">
        <f t="shared" si="44"/>
        <v>6</v>
      </c>
      <c r="M141" s="68">
        <f t="shared" si="44"/>
        <v>6</v>
      </c>
      <c r="N141" s="68">
        <f t="shared" si="44"/>
        <v>6</v>
      </c>
      <c r="P141" s="68" t="s">
        <v>280</v>
      </c>
      <c r="Q141" s="68" t="s">
        <v>120</v>
      </c>
      <c r="R141" s="71">
        <v>2</v>
      </c>
      <c r="S141" s="68">
        <v>8</v>
      </c>
      <c r="T141" s="68">
        <v>8</v>
      </c>
      <c r="U141" s="68">
        <v>8</v>
      </c>
      <c r="V141" s="68">
        <v>8</v>
      </c>
      <c r="W141" s="68">
        <f t="shared" ref="W141:AC142" si="45">V141</f>
        <v>8</v>
      </c>
      <c r="X141" s="68">
        <f t="shared" si="45"/>
        <v>8</v>
      </c>
      <c r="Y141" s="68">
        <f t="shared" si="45"/>
        <v>8</v>
      </c>
      <c r="Z141" s="68">
        <f t="shared" si="45"/>
        <v>8</v>
      </c>
      <c r="AA141" s="68">
        <f t="shared" si="45"/>
        <v>8</v>
      </c>
      <c r="AB141" s="68">
        <f t="shared" si="45"/>
        <v>8</v>
      </c>
      <c r="AC141" s="68">
        <f t="shared" si="45"/>
        <v>8</v>
      </c>
    </row>
    <row r="142" spans="1:29" x14ac:dyDescent="0.2">
      <c r="A142" s="68" t="s">
        <v>281</v>
      </c>
      <c r="B142" s="68" t="s">
        <v>120</v>
      </c>
      <c r="C142" s="71">
        <v>3</v>
      </c>
      <c r="D142" s="68">
        <v>6</v>
      </c>
      <c r="E142" s="68">
        <v>6</v>
      </c>
      <c r="F142" s="68">
        <v>6</v>
      </c>
      <c r="G142" s="68">
        <v>6</v>
      </c>
      <c r="H142" s="68">
        <f t="shared" si="44"/>
        <v>6</v>
      </c>
      <c r="I142" s="68">
        <f t="shared" si="44"/>
        <v>6</v>
      </c>
      <c r="J142" s="68">
        <f t="shared" si="44"/>
        <v>6</v>
      </c>
      <c r="K142" s="68">
        <f t="shared" si="44"/>
        <v>6</v>
      </c>
      <c r="L142" s="68">
        <f t="shared" si="44"/>
        <v>6</v>
      </c>
      <c r="M142" s="68">
        <f t="shared" si="44"/>
        <v>6</v>
      </c>
      <c r="N142" s="68">
        <f t="shared" si="44"/>
        <v>6</v>
      </c>
      <c r="P142" s="68" t="s">
        <v>281</v>
      </c>
      <c r="Q142" s="68" t="s">
        <v>120</v>
      </c>
      <c r="R142" s="71">
        <v>3</v>
      </c>
      <c r="S142" s="68">
        <v>8</v>
      </c>
      <c r="T142" s="68">
        <v>8</v>
      </c>
      <c r="U142" s="68">
        <v>8</v>
      </c>
      <c r="V142" s="68">
        <v>8</v>
      </c>
      <c r="W142" s="68">
        <f t="shared" si="45"/>
        <v>8</v>
      </c>
      <c r="X142" s="68">
        <f t="shared" si="45"/>
        <v>8</v>
      </c>
      <c r="Y142" s="68">
        <f t="shared" si="45"/>
        <v>8</v>
      </c>
      <c r="Z142" s="68">
        <f t="shared" si="45"/>
        <v>8</v>
      </c>
      <c r="AA142" s="68">
        <f t="shared" si="45"/>
        <v>8</v>
      </c>
      <c r="AB142" s="68">
        <f t="shared" si="45"/>
        <v>8</v>
      </c>
      <c r="AC142" s="68">
        <f t="shared" si="45"/>
        <v>8</v>
      </c>
    </row>
    <row r="143" spans="1:29" x14ac:dyDescent="0.2">
      <c r="A143" s="68" t="s">
        <v>282</v>
      </c>
      <c r="B143" s="68" t="s">
        <v>120</v>
      </c>
      <c r="C143" s="71">
        <v>4</v>
      </c>
      <c r="D143" s="68">
        <v>7</v>
      </c>
      <c r="E143" s="68">
        <v>7</v>
      </c>
      <c r="F143" s="68">
        <v>7</v>
      </c>
      <c r="G143" s="68">
        <v>7</v>
      </c>
      <c r="H143" s="68">
        <v>7</v>
      </c>
      <c r="I143" s="68">
        <v>7</v>
      </c>
      <c r="J143" s="68">
        <f t="shared" ref="J143:N144" si="46">I143</f>
        <v>7</v>
      </c>
      <c r="K143" s="68">
        <f t="shared" si="46"/>
        <v>7</v>
      </c>
      <c r="L143" s="68">
        <f t="shared" si="46"/>
        <v>7</v>
      </c>
      <c r="M143" s="68">
        <f t="shared" si="46"/>
        <v>7</v>
      </c>
      <c r="N143" s="68">
        <f t="shared" si="46"/>
        <v>7</v>
      </c>
      <c r="P143" s="68" t="s">
        <v>282</v>
      </c>
      <c r="Q143" s="68" t="s">
        <v>120</v>
      </c>
      <c r="R143" s="71">
        <v>4</v>
      </c>
      <c r="S143" s="68">
        <v>9</v>
      </c>
      <c r="T143" s="68">
        <v>9</v>
      </c>
      <c r="U143" s="68">
        <v>9</v>
      </c>
      <c r="V143" s="68">
        <v>9</v>
      </c>
      <c r="W143" s="68">
        <v>9</v>
      </c>
      <c r="X143" s="68">
        <v>9</v>
      </c>
      <c r="Y143" s="68">
        <f t="shared" ref="Y143:AC144" si="47">X143</f>
        <v>9</v>
      </c>
      <c r="Z143" s="68">
        <f t="shared" si="47"/>
        <v>9</v>
      </c>
      <c r="AA143" s="68">
        <f t="shared" si="47"/>
        <v>9</v>
      </c>
      <c r="AB143" s="68">
        <f t="shared" si="47"/>
        <v>9</v>
      </c>
      <c r="AC143" s="68">
        <f t="shared" si="47"/>
        <v>9</v>
      </c>
    </row>
    <row r="144" spans="1:29" x14ac:dyDescent="0.2">
      <c r="A144" s="68" t="s">
        <v>283</v>
      </c>
      <c r="B144" s="68" t="s">
        <v>120</v>
      </c>
      <c r="C144" s="71">
        <v>5</v>
      </c>
      <c r="D144" s="68">
        <v>7</v>
      </c>
      <c r="E144" s="68">
        <v>7</v>
      </c>
      <c r="F144" s="68">
        <v>7</v>
      </c>
      <c r="G144" s="68">
        <v>7</v>
      </c>
      <c r="H144" s="68">
        <v>7</v>
      </c>
      <c r="I144" s="68">
        <v>7</v>
      </c>
      <c r="J144" s="68">
        <f t="shared" si="46"/>
        <v>7</v>
      </c>
      <c r="K144" s="68">
        <f t="shared" si="46"/>
        <v>7</v>
      </c>
      <c r="L144" s="68">
        <f t="shared" si="46"/>
        <v>7</v>
      </c>
      <c r="M144" s="68">
        <f t="shared" si="46"/>
        <v>7</v>
      </c>
      <c r="N144" s="68">
        <f t="shared" si="46"/>
        <v>7</v>
      </c>
      <c r="P144" s="68" t="s">
        <v>283</v>
      </c>
      <c r="Q144" s="68" t="s">
        <v>120</v>
      </c>
      <c r="R144" s="71">
        <v>5</v>
      </c>
      <c r="S144" s="68">
        <v>9</v>
      </c>
      <c r="T144" s="68">
        <v>9</v>
      </c>
      <c r="U144" s="68">
        <v>9</v>
      </c>
      <c r="V144" s="68">
        <v>9</v>
      </c>
      <c r="W144" s="68">
        <v>9</v>
      </c>
      <c r="X144" s="68">
        <v>9</v>
      </c>
      <c r="Y144" s="68">
        <f t="shared" si="47"/>
        <v>9</v>
      </c>
      <c r="Z144" s="68">
        <f t="shared" si="47"/>
        <v>9</v>
      </c>
      <c r="AA144" s="68">
        <f t="shared" si="47"/>
        <v>9</v>
      </c>
      <c r="AB144" s="68">
        <f t="shared" si="47"/>
        <v>9</v>
      </c>
      <c r="AC144" s="68">
        <f t="shared" si="47"/>
        <v>9</v>
      </c>
    </row>
    <row r="145" spans="1:29" x14ac:dyDescent="0.2">
      <c r="A145" s="68" t="s">
        <v>284</v>
      </c>
      <c r="B145" s="68" t="s">
        <v>120</v>
      </c>
      <c r="C145" s="71">
        <v>6</v>
      </c>
      <c r="D145" s="68">
        <v>7</v>
      </c>
      <c r="E145" s="68">
        <v>7</v>
      </c>
      <c r="F145" s="68">
        <v>7</v>
      </c>
      <c r="G145" s="68">
        <v>7</v>
      </c>
      <c r="H145" s="68">
        <v>8</v>
      </c>
      <c r="I145" s="68">
        <v>8</v>
      </c>
      <c r="J145" s="68">
        <v>8</v>
      </c>
      <c r="K145" s="68">
        <v>8</v>
      </c>
      <c r="L145" s="68">
        <f t="shared" ref="L145:N146" si="48">K145</f>
        <v>8</v>
      </c>
      <c r="M145" s="68">
        <f t="shared" si="48"/>
        <v>8</v>
      </c>
      <c r="N145" s="68">
        <f t="shared" si="48"/>
        <v>8</v>
      </c>
      <c r="P145" s="68" t="s">
        <v>284</v>
      </c>
      <c r="Q145" s="68" t="s">
        <v>120</v>
      </c>
      <c r="R145" s="71">
        <v>6</v>
      </c>
      <c r="S145" s="68">
        <v>9</v>
      </c>
      <c r="T145" s="68">
        <v>9</v>
      </c>
      <c r="U145" s="68">
        <v>9</v>
      </c>
      <c r="V145" s="68">
        <v>9</v>
      </c>
      <c r="W145" s="68">
        <v>10</v>
      </c>
      <c r="X145" s="68">
        <v>10</v>
      </c>
      <c r="Y145" s="68">
        <v>10</v>
      </c>
      <c r="Z145" s="68">
        <v>10</v>
      </c>
      <c r="AA145" s="68">
        <f t="shared" ref="AA145:AC146" si="49">Z145</f>
        <v>10</v>
      </c>
      <c r="AB145" s="68">
        <f t="shared" si="49"/>
        <v>10</v>
      </c>
      <c r="AC145" s="68">
        <f t="shared" si="49"/>
        <v>10</v>
      </c>
    </row>
    <row r="146" spans="1:29" x14ac:dyDescent="0.2">
      <c r="A146" s="68" t="s">
        <v>285</v>
      </c>
      <c r="B146" s="68" t="s">
        <v>120</v>
      </c>
      <c r="C146" s="71">
        <v>7</v>
      </c>
      <c r="D146" s="68">
        <v>7</v>
      </c>
      <c r="E146" s="68">
        <v>7</v>
      </c>
      <c r="F146" s="68">
        <v>7</v>
      </c>
      <c r="G146" s="68">
        <v>7</v>
      </c>
      <c r="H146" s="68">
        <v>8</v>
      </c>
      <c r="I146" s="68">
        <v>8</v>
      </c>
      <c r="J146" s="68">
        <v>8</v>
      </c>
      <c r="K146" s="68">
        <v>8</v>
      </c>
      <c r="L146" s="68">
        <f t="shared" si="48"/>
        <v>8</v>
      </c>
      <c r="M146" s="68">
        <f t="shared" si="48"/>
        <v>8</v>
      </c>
      <c r="N146" s="68">
        <f t="shared" si="48"/>
        <v>8</v>
      </c>
      <c r="P146" s="68" t="s">
        <v>285</v>
      </c>
      <c r="Q146" s="68" t="s">
        <v>120</v>
      </c>
      <c r="R146" s="71">
        <v>7</v>
      </c>
      <c r="S146" s="68">
        <v>9</v>
      </c>
      <c r="T146" s="68">
        <v>9</v>
      </c>
      <c r="U146" s="68">
        <v>9</v>
      </c>
      <c r="V146" s="68">
        <v>9</v>
      </c>
      <c r="W146" s="68">
        <v>10</v>
      </c>
      <c r="X146" s="68">
        <v>10</v>
      </c>
      <c r="Y146" s="68">
        <v>10</v>
      </c>
      <c r="Z146" s="68">
        <v>10</v>
      </c>
      <c r="AA146" s="68">
        <f t="shared" si="49"/>
        <v>10</v>
      </c>
      <c r="AB146" s="68">
        <f t="shared" si="49"/>
        <v>10</v>
      </c>
      <c r="AC146" s="68">
        <f t="shared" si="49"/>
        <v>10</v>
      </c>
    </row>
    <row r="147" spans="1:29" x14ac:dyDescent="0.2">
      <c r="A147" s="68" t="s">
        <v>286</v>
      </c>
      <c r="B147" s="68" t="s">
        <v>120</v>
      </c>
      <c r="C147" s="71">
        <v>8</v>
      </c>
      <c r="D147" s="68">
        <v>8</v>
      </c>
      <c r="E147" s="68">
        <v>8</v>
      </c>
      <c r="F147" s="68">
        <v>8</v>
      </c>
      <c r="G147" s="68">
        <v>8</v>
      </c>
      <c r="H147" s="68">
        <v>8</v>
      </c>
      <c r="I147" s="68">
        <v>8</v>
      </c>
      <c r="J147" s="68">
        <v>8</v>
      </c>
      <c r="K147" s="68">
        <v>8</v>
      </c>
      <c r="L147" s="68">
        <v>9</v>
      </c>
      <c r="M147" s="68">
        <v>9</v>
      </c>
      <c r="N147" s="68">
        <f>M147</f>
        <v>9</v>
      </c>
      <c r="P147" s="68" t="s">
        <v>286</v>
      </c>
      <c r="Q147" s="68" t="s">
        <v>120</v>
      </c>
      <c r="R147" s="71">
        <v>8</v>
      </c>
      <c r="S147" s="68">
        <v>10</v>
      </c>
      <c r="T147" s="68">
        <v>10</v>
      </c>
      <c r="U147" s="68">
        <v>10</v>
      </c>
      <c r="V147" s="68">
        <v>10</v>
      </c>
      <c r="W147" s="68">
        <v>10</v>
      </c>
      <c r="X147" s="68">
        <v>10</v>
      </c>
      <c r="Y147" s="68">
        <v>10</v>
      </c>
      <c r="Z147" s="68">
        <v>10</v>
      </c>
      <c r="AA147" s="68">
        <v>11</v>
      </c>
      <c r="AB147" s="68">
        <v>11</v>
      </c>
      <c r="AC147" s="68">
        <f>AB147</f>
        <v>11</v>
      </c>
    </row>
    <row r="148" spans="1:29" x14ac:dyDescent="0.2">
      <c r="A148" s="68" t="s">
        <v>287</v>
      </c>
      <c r="B148" s="68" t="s">
        <v>120</v>
      </c>
      <c r="C148" s="71">
        <v>9</v>
      </c>
      <c r="D148" s="68">
        <v>8</v>
      </c>
      <c r="E148" s="68">
        <v>8</v>
      </c>
      <c r="F148" s="68">
        <v>8</v>
      </c>
      <c r="G148" s="68">
        <v>8</v>
      </c>
      <c r="H148" s="68">
        <v>8</v>
      </c>
      <c r="I148" s="68">
        <v>8</v>
      </c>
      <c r="J148" s="68">
        <v>8</v>
      </c>
      <c r="K148" s="68">
        <v>8</v>
      </c>
      <c r="L148" s="68">
        <v>9</v>
      </c>
      <c r="M148" s="68">
        <v>9</v>
      </c>
      <c r="N148" s="68">
        <f>M148</f>
        <v>9</v>
      </c>
      <c r="P148" s="68" t="s">
        <v>287</v>
      </c>
      <c r="Q148" s="68" t="s">
        <v>120</v>
      </c>
      <c r="R148" s="71">
        <v>9</v>
      </c>
      <c r="S148" s="68">
        <v>10</v>
      </c>
      <c r="T148" s="68">
        <v>10</v>
      </c>
      <c r="U148" s="68">
        <v>10</v>
      </c>
      <c r="V148" s="68">
        <v>10</v>
      </c>
      <c r="W148" s="68">
        <v>10</v>
      </c>
      <c r="X148" s="68">
        <v>10</v>
      </c>
      <c r="Y148" s="68">
        <v>10</v>
      </c>
      <c r="Z148" s="68">
        <v>10</v>
      </c>
      <c r="AA148" s="68">
        <v>11</v>
      </c>
      <c r="AB148" s="68">
        <v>11</v>
      </c>
      <c r="AC148" s="68">
        <f>AB148</f>
        <v>11</v>
      </c>
    </row>
    <row r="149" spans="1:29" x14ac:dyDescent="0.2">
      <c r="A149" s="68" t="s">
        <v>288</v>
      </c>
      <c r="B149" s="68" t="s">
        <v>120</v>
      </c>
      <c r="C149" s="71">
        <v>10</v>
      </c>
      <c r="D149" s="68">
        <v>8</v>
      </c>
      <c r="E149" s="68">
        <v>8</v>
      </c>
      <c r="F149" s="68">
        <v>8</v>
      </c>
      <c r="G149" s="68">
        <v>8</v>
      </c>
      <c r="H149" s="68">
        <v>9</v>
      </c>
      <c r="I149" s="68">
        <v>9</v>
      </c>
      <c r="J149" s="68">
        <v>9</v>
      </c>
      <c r="K149" s="68">
        <v>9</v>
      </c>
      <c r="L149" s="68">
        <v>9</v>
      </c>
      <c r="M149" s="68">
        <v>9</v>
      </c>
      <c r="N149" s="68">
        <v>9</v>
      </c>
      <c r="P149" s="68" t="s">
        <v>288</v>
      </c>
      <c r="Q149" s="68" t="s">
        <v>120</v>
      </c>
      <c r="R149" s="71">
        <v>10</v>
      </c>
      <c r="S149" s="68">
        <v>10</v>
      </c>
      <c r="T149" s="68">
        <v>10</v>
      </c>
      <c r="U149" s="68">
        <v>10</v>
      </c>
      <c r="V149" s="68">
        <v>10</v>
      </c>
      <c r="W149" s="68">
        <v>11</v>
      </c>
      <c r="X149" s="68">
        <v>11</v>
      </c>
      <c r="Y149" s="68">
        <v>11</v>
      </c>
      <c r="Z149" s="68">
        <v>11</v>
      </c>
      <c r="AA149" s="68">
        <v>11</v>
      </c>
      <c r="AB149" s="68">
        <v>11</v>
      </c>
      <c r="AC149" s="68">
        <v>11</v>
      </c>
    </row>
    <row r="150" spans="1:29" x14ac:dyDescent="0.2">
      <c r="A150" s="68" t="s">
        <v>289</v>
      </c>
      <c r="B150" s="68" t="s">
        <v>120</v>
      </c>
      <c r="C150" s="71">
        <v>11</v>
      </c>
      <c r="D150" s="68">
        <v>8</v>
      </c>
      <c r="E150" s="68">
        <v>8</v>
      </c>
      <c r="F150" s="68">
        <v>8</v>
      </c>
      <c r="G150" s="68">
        <v>8</v>
      </c>
      <c r="H150" s="68">
        <v>9</v>
      </c>
      <c r="I150" s="68">
        <v>9</v>
      </c>
      <c r="J150" s="68">
        <v>9</v>
      </c>
      <c r="K150" s="68">
        <v>9</v>
      </c>
      <c r="L150" s="68">
        <v>9</v>
      </c>
      <c r="M150" s="68">
        <v>9</v>
      </c>
      <c r="N150" s="68">
        <v>9</v>
      </c>
      <c r="P150" s="68" t="s">
        <v>289</v>
      </c>
      <c r="Q150" s="68" t="s">
        <v>120</v>
      </c>
      <c r="R150" s="71">
        <v>11</v>
      </c>
      <c r="S150" s="68">
        <v>10</v>
      </c>
      <c r="T150" s="68">
        <v>10</v>
      </c>
      <c r="U150" s="68">
        <v>10</v>
      </c>
      <c r="V150" s="68">
        <v>10</v>
      </c>
      <c r="W150" s="68">
        <v>11</v>
      </c>
      <c r="X150" s="68">
        <v>11</v>
      </c>
      <c r="Y150" s="68">
        <v>11</v>
      </c>
      <c r="Z150" s="68">
        <v>11</v>
      </c>
      <c r="AA150" s="68">
        <v>11</v>
      </c>
      <c r="AB150" s="68">
        <v>11</v>
      </c>
      <c r="AC150" s="68">
        <v>11</v>
      </c>
    </row>
    <row r="151" spans="1:29" x14ac:dyDescent="0.2">
      <c r="A151" s="68" t="s">
        <v>290</v>
      </c>
      <c r="B151" s="68" t="s">
        <v>120</v>
      </c>
      <c r="C151" s="71">
        <v>12</v>
      </c>
      <c r="D151" s="68">
        <v>9</v>
      </c>
      <c r="E151" s="68">
        <v>9</v>
      </c>
      <c r="F151" s="68">
        <v>9</v>
      </c>
      <c r="G151" s="68">
        <v>9</v>
      </c>
      <c r="H151" s="68">
        <v>9</v>
      </c>
      <c r="I151" s="68">
        <v>9</v>
      </c>
      <c r="J151" s="68">
        <v>9</v>
      </c>
      <c r="K151" s="68">
        <v>9</v>
      </c>
      <c r="L151" s="68">
        <v>10</v>
      </c>
      <c r="M151" s="68">
        <v>10</v>
      </c>
      <c r="N151" s="68">
        <v>10</v>
      </c>
      <c r="P151" s="68" t="s">
        <v>290</v>
      </c>
      <c r="Q151" s="68" t="s">
        <v>120</v>
      </c>
      <c r="R151" s="71">
        <v>12</v>
      </c>
      <c r="S151" s="68">
        <v>11</v>
      </c>
      <c r="T151" s="68">
        <v>11</v>
      </c>
      <c r="U151" s="68">
        <v>11</v>
      </c>
      <c r="V151" s="68">
        <v>11</v>
      </c>
      <c r="W151" s="68">
        <v>11</v>
      </c>
      <c r="X151" s="68">
        <v>11</v>
      </c>
      <c r="Y151" s="68">
        <v>11</v>
      </c>
      <c r="Z151" s="68">
        <v>11</v>
      </c>
      <c r="AA151" s="68">
        <v>12</v>
      </c>
      <c r="AB151" s="68">
        <v>12</v>
      </c>
      <c r="AC151" s="68">
        <v>12</v>
      </c>
    </row>
    <row r="152" spans="1:29" x14ac:dyDescent="0.2">
      <c r="A152" s="68" t="s">
        <v>291</v>
      </c>
      <c r="B152" s="68" t="s">
        <v>120</v>
      </c>
      <c r="C152" s="71">
        <v>13</v>
      </c>
      <c r="D152" s="68">
        <v>9</v>
      </c>
      <c r="E152" s="68">
        <v>9</v>
      </c>
      <c r="F152" s="68">
        <v>9</v>
      </c>
      <c r="G152" s="68">
        <v>9</v>
      </c>
      <c r="H152" s="68">
        <v>9</v>
      </c>
      <c r="I152" s="68">
        <v>9</v>
      </c>
      <c r="J152" s="68">
        <v>9</v>
      </c>
      <c r="K152" s="68">
        <v>9</v>
      </c>
      <c r="L152" s="68">
        <v>10</v>
      </c>
      <c r="M152" s="68">
        <v>10</v>
      </c>
      <c r="N152" s="68">
        <v>10</v>
      </c>
      <c r="P152" s="68" t="s">
        <v>291</v>
      </c>
      <c r="Q152" s="68" t="s">
        <v>120</v>
      </c>
      <c r="R152" s="71">
        <v>13</v>
      </c>
      <c r="S152" s="68">
        <v>11</v>
      </c>
      <c r="T152" s="68">
        <v>11</v>
      </c>
      <c r="U152" s="68">
        <v>11</v>
      </c>
      <c r="V152" s="68">
        <v>11</v>
      </c>
      <c r="W152" s="68">
        <v>11</v>
      </c>
      <c r="X152" s="68">
        <v>11</v>
      </c>
      <c r="Y152" s="68">
        <v>11</v>
      </c>
      <c r="Z152" s="68">
        <v>11</v>
      </c>
      <c r="AA152" s="68">
        <v>12</v>
      </c>
      <c r="AB152" s="68">
        <v>12</v>
      </c>
      <c r="AC152" s="68">
        <v>12</v>
      </c>
    </row>
    <row r="153" spans="1:29" x14ac:dyDescent="0.2">
      <c r="A153" s="68" t="s">
        <v>292</v>
      </c>
      <c r="B153" s="68" t="s">
        <v>120</v>
      </c>
      <c r="C153" s="71">
        <v>14</v>
      </c>
      <c r="D153" s="68">
        <v>9</v>
      </c>
      <c r="E153" s="68">
        <v>9</v>
      </c>
      <c r="F153" s="68">
        <v>9</v>
      </c>
      <c r="G153" s="68">
        <v>9</v>
      </c>
      <c r="H153" s="68">
        <v>10</v>
      </c>
      <c r="I153" s="68">
        <v>10</v>
      </c>
      <c r="J153" s="68">
        <v>10</v>
      </c>
      <c r="K153" s="68">
        <v>10</v>
      </c>
      <c r="L153" s="68">
        <v>10</v>
      </c>
      <c r="M153" s="68">
        <v>10</v>
      </c>
      <c r="N153" s="68">
        <v>10</v>
      </c>
      <c r="P153" s="68" t="s">
        <v>292</v>
      </c>
      <c r="Q153" s="68" t="s">
        <v>120</v>
      </c>
      <c r="R153" s="71">
        <v>14</v>
      </c>
      <c r="S153" s="68">
        <v>11</v>
      </c>
      <c r="T153" s="68">
        <v>11</v>
      </c>
      <c r="U153" s="68">
        <v>11</v>
      </c>
      <c r="V153" s="68">
        <v>11</v>
      </c>
      <c r="W153" s="68">
        <v>12</v>
      </c>
      <c r="X153" s="68">
        <v>12</v>
      </c>
      <c r="Y153" s="68">
        <v>12</v>
      </c>
      <c r="Z153" s="68">
        <v>12</v>
      </c>
      <c r="AA153" s="68">
        <v>12</v>
      </c>
      <c r="AB153" s="68">
        <v>12</v>
      </c>
      <c r="AC153" s="68">
        <v>12</v>
      </c>
    </row>
    <row r="154" spans="1:29" x14ac:dyDescent="0.2">
      <c r="A154" s="68" t="s">
        <v>293</v>
      </c>
      <c r="B154" s="68" t="s">
        <v>120</v>
      </c>
      <c r="C154" s="71">
        <v>15</v>
      </c>
      <c r="D154" s="68">
        <v>9</v>
      </c>
      <c r="E154" s="68">
        <v>9</v>
      </c>
      <c r="F154" s="68">
        <v>9</v>
      </c>
      <c r="G154" s="68">
        <v>9</v>
      </c>
      <c r="H154" s="68">
        <v>10</v>
      </c>
      <c r="I154" s="68">
        <v>10</v>
      </c>
      <c r="J154" s="68">
        <v>10</v>
      </c>
      <c r="K154" s="68">
        <v>10</v>
      </c>
      <c r="L154" s="68">
        <v>10</v>
      </c>
      <c r="M154" s="68">
        <v>10</v>
      </c>
      <c r="N154" s="68">
        <v>10</v>
      </c>
      <c r="P154" s="68" t="s">
        <v>293</v>
      </c>
      <c r="Q154" s="68" t="s">
        <v>120</v>
      </c>
      <c r="R154" s="71">
        <v>15</v>
      </c>
      <c r="S154" s="68">
        <v>11</v>
      </c>
      <c r="T154" s="68">
        <v>11</v>
      </c>
      <c r="U154" s="68">
        <v>11</v>
      </c>
      <c r="V154" s="68">
        <v>11</v>
      </c>
      <c r="W154" s="68">
        <v>12</v>
      </c>
      <c r="X154" s="68">
        <v>12</v>
      </c>
      <c r="Y154" s="68">
        <v>12</v>
      </c>
      <c r="Z154" s="68">
        <v>12</v>
      </c>
      <c r="AA154" s="68">
        <v>12</v>
      </c>
      <c r="AB154" s="68">
        <v>12</v>
      </c>
      <c r="AC154" s="68">
        <v>12</v>
      </c>
    </row>
    <row r="155" spans="1:29" x14ac:dyDescent="0.2">
      <c r="A155" s="68" t="s">
        <v>294</v>
      </c>
      <c r="B155" s="68" t="s">
        <v>120</v>
      </c>
      <c r="C155" s="71">
        <v>16</v>
      </c>
      <c r="D155" s="68">
        <v>9</v>
      </c>
      <c r="E155" s="68">
        <v>9</v>
      </c>
      <c r="F155" s="68">
        <v>10</v>
      </c>
      <c r="G155" s="68">
        <v>10</v>
      </c>
      <c r="H155" s="68">
        <v>10</v>
      </c>
      <c r="I155" s="68">
        <v>10</v>
      </c>
      <c r="J155" s="68">
        <v>10</v>
      </c>
      <c r="K155" s="68">
        <v>10</v>
      </c>
      <c r="L155" s="68">
        <v>10</v>
      </c>
      <c r="M155" s="68">
        <v>10</v>
      </c>
      <c r="N155" s="68">
        <v>11</v>
      </c>
      <c r="P155" s="68" t="s">
        <v>294</v>
      </c>
      <c r="Q155" s="68" t="s">
        <v>120</v>
      </c>
      <c r="R155" s="71">
        <v>16</v>
      </c>
      <c r="S155" s="68">
        <v>11</v>
      </c>
      <c r="T155" s="68">
        <v>11</v>
      </c>
      <c r="U155" s="68">
        <v>12</v>
      </c>
      <c r="V155" s="68">
        <v>12</v>
      </c>
      <c r="W155" s="68">
        <v>12</v>
      </c>
      <c r="X155" s="68">
        <v>12</v>
      </c>
      <c r="Y155" s="68">
        <v>12</v>
      </c>
      <c r="Z155" s="68">
        <v>12</v>
      </c>
      <c r="AA155" s="68">
        <v>12</v>
      </c>
      <c r="AB155" s="68">
        <v>12</v>
      </c>
      <c r="AC155" s="68">
        <v>13</v>
      </c>
    </row>
    <row r="156" spans="1:29" x14ac:dyDescent="0.2">
      <c r="A156" s="68" t="s">
        <v>295</v>
      </c>
      <c r="B156" s="68" t="s">
        <v>120</v>
      </c>
      <c r="C156" s="71">
        <v>17</v>
      </c>
      <c r="D156" s="68">
        <v>9</v>
      </c>
      <c r="E156" s="68">
        <v>9</v>
      </c>
      <c r="F156" s="68">
        <v>10</v>
      </c>
      <c r="G156" s="68">
        <v>10</v>
      </c>
      <c r="H156" s="68">
        <v>10</v>
      </c>
      <c r="I156" s="68">
        <v>10</v>
      </c>
      <c r="J156" s="68">
        <v>10</v>
      </c>
      <c r="K156" s="68">
        <v>10</v>
      </c>
      <c r="L156" s="68">
        <v>10</v>
      </c>
      <c r="M156" s="68">
        <v>10</v>
      </c>
      <c r="N156" s="68">
        <v>11</v>
      </c>
      <c r="P156" s="68" t="s">
        <v>295</v>
      </c>
      <c r="Q156" s="68" t="s">
        <v>120</v>
      </c>
      <c r="R156" s="71">
        <v>17</v>
      </c>
      <c r="S156" s="68">
        <v>11</v>
      </c>
      <c r="T156" s="68">
        <v>11</v>
      </c>
      <c r="U156" s="68">
        <v>12</v>
      </c>
      <c r="V156" s="68">
        <v>12</v>
      </c>
      <c r="W156" s="68">
        <v>12</v>
      </c>
      <c r="X156" s="68">
        <v>12</v>
      </c>
      <c r="Y156" s="68">
        <v>12</v>
      </c>
      <c r="Z156" s="68">
        <v>12</v>
      </c>
      <c r="AA156" s="68">
        <v>12</v>
      </c>
      <c r="AB156" s="68">
        <v>12</v>
      </c>
      <c r="AC156" s="68">
        <v>13</v>
      </c>
    </row>
    <row r="157" spans="1:29" x14ac:dyDescent="0.2">
      <c r="A157" s="68" t="s">
        <v>296</v>
      </c>
      <c r="B157" s="68" t="s">
        <v>120</v>
      </c>
      <c r="C157" s="71">
        <v>18</v>
      </c>
      <c r="D157" s="68">
        <v>10</v>
      </c>
      <c r="E157" s="68">
        <v>10</v>
      </c>
      <c r="F157" s="68">
        <v>10</v>
      </c>
      <c r="G157" s="68">
        <v>10</v>
      </c>
      <c r="H157" s="68">
        <v>10</v>
      </c>
      <c r="I157" s="68">
        <v>10</v>
      </c>
      <c r="J157" s="68">
        <v>11</v>
      </c>
      <c r="K157" s="68">
        <v>11</v>
      </c>
      <c r="L157" s="68">
        <v>11</v>
      </c>
      <c r="M157" s="68">
        <v>11</v>
      </c>
      <c r="N157" s="68">
        <v>11</v>
      </c>
      <c r="P157" s="68" t="s">
        <v>296</v>
      </c>
      <c r="Q157" s="68" t="s">
        <v>120</v>
      </c>
      <c r="R157" s="71">
        <v>18</v>
      </c>
      <c r="S157" s="68">
        <v>12</v>
      </c>
      <c r="T157" s="68">
        <v>12</v>
      </c>
      <c r="U157" s="68">
        <v>12</v>
      </c>
      <c r="V157" s="68">
        <v>12</v>
      </c>
      <c r="W157" s="68">
        <v>12</v>
      </c>
      <c r="X157" s="68">
        <v>12</v>
      </c>
      <c r="Y157" s="68">
        <v>13</v>
      </c>
      <c r="Z157" s="68">
        <v>13</v>
      </c>
      <c r="AA157" s="68">
        <v>13</v>
      </c>
      <c r="AB157" s="68">
        <v>13</v>
      </c>
      <c r="AC157" s="68">
        <v>13</v>
      </c>
    </row>
    <row r="158" spans="1:29" x14ac:dyDescent="0.2">
      <c r="A158" s="68" t="s">
        <v>297</v>
      </c>
      <c r="B158" s="68" t="s">
        <v>120</v>
      </c>
      <c r="C158" s="71">
        <v>19</v>
      </c>
      <c r="D158" s="68">
        <v>10</v>
      </c>
      <c r="E158" s="68">
        <v>10</v>
      </c>
      <c r="F158" s="68">
        <v>10</v>
      </c>
      <c r="G158" s="68">
        <v>10</v>
      </c>
      <c r="H158" s="68">
        <v>10</v>
      </c>
      <c r="I158" s="68">
        <v>10</v>
      </c>
      <c r="J158" s="68">
        <v>11</v>
      </c>
      <c r="K158" s="68">
        <v>11</v>
      </c>
      <c r="L158" s="68">
        <v>11</v>
      </c>
      <c r="M158" s="68">
        <v>11</v>
      </c>
      <c r="N158" s="68">
        <v>11</v>
      </c>
      <c r="P158" s="68" t="s">
        <v>297</v>
      </c>
      <c r="Q158" s="68" t="s">
        <v>120</v>
      </c>
      <c r="R158" s="71">
        <v>19</v>
      </c>
      <c r="S158" s="68">
        <v>12</v>
      </c>
      <c r="T158" s="68">
        <v>12</v>
      </c>
      <c r="U158" s="68">
        <v>12</v>
      </c>
      <c r="V158" s="68">
        <v>12</v>
      </c>
      <c r="W158" s="68">
        <v>12</v>
      </c>
      <c r="X158" s="68">
        <v>12</v>
      </c>
      <c r="Y158" s="68">
        <v>13</v>
      </c>
      <c r="Z158" s="68">
        <v>13</v>
      </c>
      <c r="AA158" s="68">
        <v>13</v>
      </c>
      <c r="AB158" s="68">
        <v>13</v>
      </c>
      <c r="AC158" s="68">
        <v>13</v>
      </c>
    </row>
    <row r="159" spans="1:29" x14ac:dyDescent="0.2">
      <c r="A159" s="68" t="s">
        <v>298</v>
      </c>
      <c r="B159" s="68" t="s">
        <v>120</v>
      </c>
      <c r="C159" s="71">
        <v>20</v>
      </c>
      <c r="D159" s="68">
        <v>10</v>
      </c>
      <c r="E159" s="68">
        <v>10</v>
      </c>
      <c r="F159" s="68">
        <v>11</v>
      </c>
      <c r="G159" s="68">
        <v>11</v>
      </c>
      <c r="H159" s="68">
        <v>11</v>
      </c>
      <c r="I159" s="68">
        <v>11</v>
      </c>
      <c r="J159" s="68">
        <v>11</v>
      </c>
      <c r="K159" s="68">
        <v>11</v>
      </c>
      <c r="L159" s="68">
        <v>11</v>
      </c>
      <c r="M159" s="68">
        <v>11</v>
      </c>
      <c r="N159" s="68">
        <v>12</v>
      </c>
      <c r="P159" s="68" t="s">
        <v>298</v>
      </c>
      <c r="Q159" s="68" t="s">
        <v>120</v>
      </c>
      <c r="R159" s="71">
        <v>20</v>
      </c>
      <c r="S159" s="68">
        <v>12</v>
      </c>
      <c r="T159" s="68">
        <v>12</v>
      </c>
      <c r="U159" s="68">
        <v>13</v>
      </c>
      <c r="V159" s="68">
        <v>13</v>
      </c>
      <c r="W159" s="68">
        <v>13</v>
      </c>
      <c r="X159" s="68">
        <v>13</v>
      </c>
      <c r="Y159" s="68">
        <v>13</v>
      </c>
      <c r="Z159" s="68">
        <v>13</v>
      </c>
      <c r="AA159" s="68">
        <v>13</v>
      </c>
      <c r="AB159" s="68">
        <v>13</v>
      </c>
      <c r="AC159" s="68">
        <v>14</v>
      </c>
    </row>
    <row r="160" spans="1:29" x14ac:dyDescent="0.2">
      <c r="A160" s="68" t="s">
        <v>299</v>
      </c>
      <c r="B160" s="68" t="s">
        <v>120</v>
      </c>
      <c r="C160" s="71">
        <v>21</v>
      </c>
      <c r="D160" s="68">
        <v>10</v>
      </c>
      <c r="E160" s="68">
        <v>10</v>
      </c>
      <c r="F160" s="68">
        <v>11</v>
      </c>
      <c r="G160" s="68">
        <v>11</v>
      </c>
      <c r="H160" s="68">
        <v>11</v>
      </c>
      <c r="I160" s="68">
        <v>11</v>
      </c>
      <c r="J160" s="68">
        <v>11</v>
      </c>
      <c r="K160" s="68">
        <v>11</v>
      </c>
      <c r="L160" s="68">
        <v>11</v>
      </c>
      <c r="M160" s="68">
        <v>11</v>
      </c>
      <c r="N160" s="68">
        <v>12</v>
      </c>
      <c r="P160" s="68" t="s">
        <v>299</v>
      </c>
      <c r="Q160" s="68" t="s">
        <v>120</v>
      </c>
      <c r="R160" s="71">
        <v>21</v>
      </c>
      <c r="S160" s="68">
        <v>12</v>
      </c>
      <c r="T160" s="68">
        <v>12</v>
      </c>
      <c r="U160" s="68">
        <v>13</v>
      </c>
      <c r="V160" s="68">
        <v>13</v>
      </c>
      <c r="W160" s="68">
        <v>13</v>
      </c>
      <c r="X160" s="68">
        <v>13</v>
      </c>
      <c r="Y160" s="68">
        <v>13</v>
      </c>
      <c r="Z160" s="68">
        <v>13</v>
      </c>
      <c r="AA160" s="68">
        <v>13</v>
      </c>
      <c r="AB160" s="68">
        <v>13</v>
      </c>
      <c r="AC160" s="68">
        <v>14</v>
      </c>
    </row>
    <row r="161" spans="1:29" x14ac:dyDescent="0.2">
      <c r="A161" s="68" t="s">
        <v>300</v>
      </c>
      <c r="B161" s="68" t="s">
        <v>120</v>
      </c>
      <c r="C161" s="71">
        <v>22</v>
      </c>
      <c r="D161" s="68">
        <v>11</v>
      </c>
      <c r="E161" s="68">
        <v>11</v>
      </c>
      <c r="F161" s="68">
        <v>11</v>
      </c>
      <c r="G161" s="68">
        <v>11</v>
      </c>
      <c r="H161" s="68">
        <v>11</v>
      </c>
      <c r="I161" s="68">
        <v>11</v>
      </c>
      <c r="J161" s="68">
        <v>11</v>
      </c>
      <c r="K161" s="68">
        <v>11</v>
      </c>
      <c r="L161" s="68">
        <v>12</v>
      </c>
      <c r="M161" s="68">
        <v>12</v>
      </c>
      <c r="N161" s="68">
        <v>12</v>
      </c>
      <c r="P161" s="68" t="s">
        <v>300</v>
      </c>
      <c r="Q161" s="68" t="s">
        <v>120</v>
      </c>
      <c r="R161" s="71">
        <v>22</v>
      </c>
      <c r="S161" s="68">
        <v>13</v>
      </c>
      <c r="T161" s="68">
        <v>13</v>
      </c>
      <c r="U161" s="68">
        <v>13</v>
      </c>
      <c r="V161" s="68">
        <v>13</v>
      </c>
      <c r="W161" s="68">
        <v>13</v>
      </c>
      <c r="X161" s="68">
        <v>13</v>
      </c>
      <c r="Y161" s="68">
        <v>13</v>
      </c>
      <c r="Z161" s="68">
        <v>13</v>
      </c>
      <c r="AA161" s="68">
        <v>14</v>
      </c>
      <c r="AB161" s="68">
        <v>14</v>
      </c>
      <c r="AC161" s="68">
        <v>14</v>
      </c>
    </row>
    <row r="162" spans="1:29" x14ac:dyDescent="0.2">
      <c r="A162" s="68" t="s">
        <v>301</v>
      </c>
      <c r="B162" s="68" t="s">
        <v>120</v>
      </c>
      <c r="C162" s="71">
        <v>23</v>
      </c>
      <c r="D162" s="68">
        <v>11</v>
      </c>
      <c r="E162" s="68">
        <v>11</v>
      </c>
      <c r="F162" s="68">
        <v>11</v>
      </c>
      <c r="G162" s="68">
        <v>11</v>
      </c>
      <c r="H162" s="68">
        <v>11</v>
      </c>
      <c r="I162" s="68">
        <v>11</v>
      </c>
      <c r="J162" s="68">
        <v>11</v>
      </c>
      <c r="K162" s="68">
        <v>11</v>
      </c>
      <c r="L162" s="68">
        <v>12</v>
      </c>
      <c r="M162" s="68">
        <v>12</v>
      </c>
      <c r="N162" s="68">
        <v>12</v>
      </c>
      <c r="P162" s="68" t="s">
        <v>301</v>
      </c>
      <c r="Q162" s="68" t="s">
        <v>120</v>
      </c>
      <c r="R162" s="71">
        <v>23</v>
      </c>
      <c r="S162" s="68">
        <v>13</v>
      </c>
      <c r="T162" s="68">
        <v>13</v>
      </c>
      <c r="U162" s="68">
        <v>13</v>
      </c>
      <c r="V162" s="68">
        <v>13</v>
      </c>
      <c r="W162" s="68">
        <v>13</v>
      </c>
      <c r="X162" s="68">
        <v>13</v>
      </c>
      <c r="Y162" s="68">
        <v>13</v>
      </c>
      <c r="Z162" s="68">
        <v>13</v>
      </c>
      <c r="AA162" s="68">
        <v>14</v>
      </c>
      <c r="AB162" s="68">
        <v>14</v>
      </c>
      <c r="AC162" s="68">
        <v>14</v>
      </c>
    </row>
    <row r="163" spans="1:29" x14ac:dyDescent="0.2">
      <c r="A163" s="68" t="s">
        <v>302</v>
      </c>
      <c r="B163" s="68" t="s">
        <v>120</v>
      </c>
      <c r="C163" s="71">
        <v>24</v>
      </c>
      <c r="D163" s="68">
        <v>11</v>
      </c>
      <c r="E163" s="68">
        <v>11</v>
      </c>
      <c r="F163" s="68">
        <v>11</v>
      </c>
      <c r="G163" s="68">
        <v>11</v>
      </c>
      <c r="H163" s="68">
        <v>12</v>
      </c>
      <c r="I163" s="68">
        <v>12</v>
      </c>
      <c r="J163" s="68">
        <v>12</v>
      </c>
      <c r="K163" s="68">
        <v>12</v>
      </c>
      <c r="L163" s="68">
        <v>12</v>
      </c>
      <c r="M163" s="68">
        <v>12</v>
      </c>
      <c r="N163" s="68">
        <v>12</v>
      </c>
      <c r="P163" s="68" t="s">
        <v>302</v>
      </c>
      <c r="Q163" s="68" t="s">
        <v>120</v>
      </c>
      <c r="R163" s="71">
        <v>24</v>
      </c>
      <c r="S163" s="68">
        <v>13</v>
      </c>
      <c r="T163" s="68">
        <v>13</v>
      </c>
      <c r="U163" s="68">
        <v>13</v>
      </c>
      <c r="V163" s="68">
        <v>13</v>
      </c>
      <c r="W163" s="68">
        <v>14</v>
      </c>
      <c r="X163" s="68">
        <v>14</v>
      </c>
      <c r="Y163" s="68">
        <v>14</v>
      </c>
      <c r="Z163" s="68">
        <v>14</v>
      </c>
      <c r="AA163" s="68">
        <v>14</v>
      </c>
      <c r="AB163" s="68">
        <v>14</v>
      </c>
      <c r="AC163" s="68">
        <v>14</v>
      </c>
    </row>
    <row r="164" spans="1:29" x14ac:dyDescent="0.2">
      <c r="A164" s="68" t="s">
        <v>303</v>
      </c>
      <c r="B164" s="68" t="s">
        <v>120</v>
      </c>
      <c r="C164" s="71">
        <v>25</v>
      </c>
      <c r="D164" s="68">
        <v>11</v>
      </c>
      <c r="E164" s="68">
        <v>11</v>
      </c>
      <c r="F164" s="68">
        <v>11</v>
      </c>
      <c r="G164" s="68">
        <v>11</v>
      </c>
      <c r="H164" s="68">
        <v>12</v>
      </c>
      <c r="I164" s="68">
        <v>12</v>
      </c>
      <c r="J164" s="68">
        <v>12</v>
      </c>
      <c r="K164" s="68">
        <v>12</v>
      </c>
      <c r="L164" s="68">
        <v>12</v>
      </c>
      <c r="M164" s="68">
        <v>12</v>
      </c>
      <c r="N164" s="68">
        <v>12</v>
      </c>
      <c r="P164" s="68" t="s">
        <v>303</v>
      </c>
      <c r="Q164" s="68" t="s">
        <v>120</v>
      </c>
      <c r="R164" s="71">
        <v>25</v>
      </c>
      <c r="S164" s="68">
        <v>13</v>
      </c>
      <c r="T164" s="68">
        <v>13</v>
      </c>
      <c r="U164" s="68">
        <v>13</v>
      </c>
      <c r="V164" s="68">
        <v>13</v>
      </c>
      <c r="W164" s="68">
        <v>14</v>
      </c>
      <c r="X164" s="68">
        <v>14</v>
      </c>
      <c r="Y164" s="68">
        <v>14</v>
      </c>
      <c r="Z164" s="68">
        <v>14</v>
      </c>
      <c r="AA164" s="68">
        <v>14</v>
      </c>
      <c r="AB164" s="68">
        <v>14</v>
      </c>
      <c r="AC164" s="68">
        <v>14</v>
      </c>
    </row>
    <row r="165" spans="1:29" x14ac:dyDescent="0.2">
      <c r="A165" s="68" t="s">
        <v>304</v>
      </c>
      <c r="B165" s="68" t="s">
        <v>120</v>
      </c>
      <c r="C165" s="71">
        <v>26</v>
      </c>
      <c r="D165" s="68">
        <v>12</v>
      </c>
      <c r="E165" s="68">
        <v>12</v>
      </c>
      <c r="F165" s="68">
        <v>12</v>
      </c>
      <c r="G165" s="68">
        <v>12</v>
      </c>
      <c r="H165" s="68">
        <v>12</v>
      </c>
      <c r="I165" s="68">
        <v>12</v>
      </c>
      <c r="J165" s="68">
        <v>12</v>
      </c>
      <c r="K165" s="68">
        <v>12</v>
      </c>
      <c r="L165" s="68">
        <v>13</v>
      </c>
      <c r="M165" s="68">
        <v>13</v>
      </c>
      <c r="N165" s="68">
        <v>13</v>
      </c>
      <c r="P165" s="68" t="s">
        <v>304</v>
      </c>
      <c r="Q165" s="68" t="s">
        <v>120</v>
      </c>
      <c r="R165" s="71">
        <v>26</v>
      </c>
      <c r="S165" s="68">
        <v>14</v>
      </c>
      <c r="T165" s="68">
        <v>14</v>
      </c>
      <c r="U165" s="68">
        <v>14</v>
      </c>
      <c r="V165" s="68">
        <v>14</v>
      </c>
      <c r="W165" s="68">
        <v>14</v>
      </c>
      <c r="X165" s="68">
        <v>14</v>
      </c>
      <c r="Y165" s="68">
        <v>14</v>
      </c>
      <c r="Z165" s="68">
        <v>14</v>
      </c>
      <c r="AA165" s="68">
        <v>15</v>
      </c>
      <c r="AB165" s="68">
        <v>15</v>
      </c>
      <c r="AC165" s="68">
        <v>15</v>
      </c>
    </row>
    <row r="166" spans="1:29" x14ac:dyDescent="0.2">
      <c r="A166" s="68" t="s">
        <v>305</v>
      </c>
      <c r="B166" s="68" t="s">
        <v>120</v>
      </c>
      <c r="C166" s="71">
        <v>27</v>
      </c>
      <c r="D166" s="68">
        <v>12</v>
      </c>
      <c r="E166" s="68">
        <v>12</v>
      </c>
      <c r="F166" s="68">
        <v>12</v>
      </c>
      <c r="G166" s="68">
        <v>12</v>
      </c>
      <c r="H166" s="68">
        <v>12</v>
      </c>
      <c r="I166" s="68">
        <v>12</v>
      </c>
      <c r="J166" s="68">
        <v>12</v>
      </c>
      <c r="K166" s="68">
        <v>12</v>
      </c>
      <c r="L166" s="68">
        <v>13</v>
      </c>
      <c r="M166" s="68">
        <v>13</v>
      </c>
      <c r="N166" s="68">
        <v>13</v>
      </c>
      <c r="P166" s="68" t="s">
        <v>305</v>
      </c>
      <c r="Q166" s="68" t="s">
        <v>120</v>
      </c>
      <c r="R166" s="71">
        <v>27</v>
      </c>
      <c r="S166" s="68">
        <v>14</v>
      </c>
      <c r="T166" s="68">
        <v>14</v>
      </c>
      <c r="U166" s="68">
        <v>14</v>
      </c>
      <c r="V166" s="68">
        <v>14</v>
      </c>
      <c r="W166" s="68">
        <v>14</v>
      </c>
      <c r="X166" s="68">
        <v>14</v>
      </c>
      <c r="Y166" s="68">
        <v>14</v>
      </c>
      <c r="Z166" s="68">
        <v>14</v>
      </c>
      <c r="AA166" s="68">
        <v>15</v>
      </c>
      <c r="AB166" s="68">
        <v>15</v>
      </c>
      <c r="AC166" s="68">
        <v>15</v>
      </c>
    </row>
    <row r="167" spans="1:29" x14ac:dyDescent="0.2">
      <c r="A167" s="68" t="s">
        <v>306</v>
      </c>
      <c r="B167" s="68" t="s">
        <v>120</v>
      </c>
      <c r="C167" s="71">
        <v>28</v>
      </c>
      <c r="D167" s="68">
        <v>12</v>
      </c>
      <c r="E167" s="68">
        <v>12</v>
      </c>
      <c r="F167" s="68">
        <v>12</v>
      </c>
      <c r="G167" s="68">
        <v>12</v>
      </c>
      <c r="H167" s="68">
        <v>12</v>
      </c>
      <c r="I167" s="68">
        <v>12</v>
      </c>
      <c r="J167" s="68">
        <v>13</v>
      </c>
      <c r="K167" s="68">
        <v>13</v>
      </c>
      <c r="L167" s="68">
        <v>13</v>
      </c>
      <c r="M167" s="68">
        <v>13</v>
      </c>
      <c r="N167" s="68">
        <v>13</v>
      </c>
      <c r="P167" s="68" t="s">
        <v>306</v>
      </c>
      <c r="Q167" s="68" t="s">
        <v>120</v>
      </c>
      <c r="R167" s="71">
        <v>28</v>
      </c>
      <c r="S167" s="68">
        <v>14</v>
      </c>
      <c r="T167" s="68">
        <v>14</v>
      </c>
      <c r="U167" s="68">
        <v>14</v>
      </c>
      <c r="V167" s="68">
        <v>14</v>
      </c>
      <c r="W167" s="68">
        <v>14</v>
      </c>
      <c r="X167" s="68">
        <v>14</v>
      </c>
      <c r="Y167" s="68">
        <v>15</v>
      </c>
      <c r="Z167" s="68">
        <v>15</v>
      </c>
      <c r="AA167" s="68">
        <v>15</v>
      </c>
      <c r="AB167" s="68">
        <v>15</v>
      </c>
      <c r="AC167" s="68">
        <v>15</v>
      </c>
    </row>
    <row r="168" spans="1:29" x14ac:dyDescent="0.2">
      <c r="A168" s="68" t="s">
        <v>307</v>
      </c>
      <c r="B168" s="68" t="s">
        <v>120</v>
      </c>
      <c r="C168" s="71">
        <v>29</v>
      </c>
      <c r="D168" s="68">
        <v>12</v>
      </c>
      <c r="E168" s="68">
        <v>12</v>
      </c>
      <c r="F168" s="68">
        <v>12</v>
      </c>
      <c r="G168" s="68">
        <v>12</v>
      </c>
      <c r="H168" s="68">
        <v>12</v>
      </c>
      <c r="I168" s="68">
        <v>12</v>
      </c>
      <c r="J168" s="68">
        <v>13</v>
      </c>
      <c r="K168" s="68">
        <v>13</v>
      </c>
      <c r="L168" s="68">
        <v>13</v>
      </c>
      <c r="M168" s="68">
        <v>13</v>
      </c>
      <c r="N168" s="68">
        <v>13</v>
      </c>
      <c r="P168" s="68" t="s">
        <v>307</v>
      </c>
      <c r="Q168" s="68" t="s">
        <v>120</v>
      </c>
      <c r="R168" s="71">
        <v>29</v>
      </c>
      <c r="S168" s="68">
        <v>14</v>
      </c>
      <c r="T168" s="68">
        <v>14</v>
      </c>
      <c r="U168" s="68">
        <v>14</v>
      </c>
      <c r="V168" s="68">
        <v>14</v>
      </c>
      <c r="W168" s="68">
        <v>14</v>
      </c>
      <c r="X168" s="68">
        <v>14</v>
      </c>
      <c r="Y168" s="68">
        <v>15</v>
      </c>
      <c r="Z168" s="68">
        <v>15</v>
      </c>
      <c r="AA168" s="68">
        <v>15</v>
      </c>
      <c r="AB168" s="68">
        <v>15</v>
      </c>
      <c r="AC168" s="68">
        <v>15</v>
      </c>
    </row>
    <row r="169" spans="1:29" x14ac:dyDescent="0.2">
      <c r="A169" s="68" t="s">
        <v>308</v>
      </c>
      <c r="B169" s="68" t="s">
        <v>120</v>
      </c>
      <c r="C169" s="71">
        <v>30</v>
      </c>
      <c r="D169" s="68">
        <v>12</v>
      </c>
      <c r="E169" s="68">
        <v>12</v>
      </c>
      <c r="F169" s="68">
        <v>13</v>
      </c>
      <c r="G169" s="68">
        <v>13</v>
      </c>
      <c r="H169" s="68">
        <v>13</v>
      </c>
      <c r="I169" s="68">
        <v>13</v>
      </c>
      <c r="J169" s="68">
        <v>13</v>
      </c>
      <c r="K169" s="68">
        <v>13</v>
      </c>
      <c r="L169" s="68">
        <v>13</v>
      </c>
      <c r="M169" s="68">
        <v>13</v>
      </c>
      <c r="N169" s="68">
        <v>14</v>
      </c>
      <c r="P169" s="68" t="s">
        <v>308</v>
      </c>
      <c r="Q169" s="68" t="s">
        <v>120</v>
      </c>
      <c r="R169" s="71">
        <v>30</v>
      </c>
      <c r="S169" s="68">
        <v>14</v>
      </c>
      <c r="T169" s="68">
        <v>14</v>
      </c>
      <c r="U169" s="68">
        <v>15</v>
      </c>
      <c r="V169" s="68">
        <v>15</v>
      </c>
      <c r="W169" s="68">
        <v>15</v>
      </c>
      <c r="X169" s="68">
        <v>15</v>
      </c>
      <c r="Y169" s="68">
        <v>15</v>
      </c>
      <c r="Z169" s="68">
        <v>15</v>
      </c>
      <c r="AA169" s="68">
        <v>15</v>
      </c>
      <c r="AB169" s="68">
        <v>15</v>
      </c>
      <c r="AC169" s="68">
        <v>16</v>
      </c>
    </row>
    <row r="170" spans="1:29" x14ac:dyDescent="0.2">
      <c r="A170" s="68" t="s">
        <v>309</v>
      </c>
      <c r="B170" s="68" t="s">
        <v>120</v>
      </c>
      <c r="C170" s="71">
        <v>31</v>
      </c>
      <c r="D170" s="68">
        <v>12</v>
      </c>
      <c r="E170" s="68">
        <v>12</v>
      </c>
      <c r="F170" s="68">
        <v>13</v>
      </c>
      <c r="G170" s="68">
        <v>13</v>
      </c>
      <c r="H170" s="68">
        <v>13</v>
      </c>
      <c r="I170" s="68">
        <v>13</v>
      </c>
      <c r="J170" s="68">
        <v>13</v>
      </c>
      <c r="K170" s="68">
        <v>13</v>
      </c>
      <c r="L170" s="68">
        <v>13</v>
      </c>
      <c r="M170" s="68">
        <v>13</v>
      </c>
      <c r="N170" s="68">
        <v>14</v>
      </c>
      <c r="P170" s="68" t="s">
        <v>309</v>
      </c>
      <c r="Q170" s="68" t="s">
        <v>120</v>
      </c>
      <c r="R170" s="71">
        <v>31</v>
      </c>
      <c r="S170" s="68">
        <v>14</v>
      </c>
      <c r="T170" s="68">
        <v>14</v>
      </c>
      <c r="U170" s="68">
        <v>15</v>
      </c>
      <c r="V170" s="68">
        <v>15</v>
      </c>
      <c r="W170" s="68">
        <v>15</v>
      </c>
      <c r="X170" s="68">
        <v>15</v>
      </c>
      <c r="Y170" s="68">
        <v>15</v>
      </c>
      <c r="Z170" s="68">
        <v>15</v>
      </c>
      <c r="AA170" s="68">
        <v>15</v>
      </c>
      <c r="AB170" s="68">
        <v>15</v>
      </c>
      <c r="AC170" s="68">
        <v>16</v>
      </c>
    </row>
    <row r="171" spans="1:29" x14ac:dyDescent="0.2">
      <c r="A171" s="68" t="s">
        <v>310</v>
      </c>
      <c r="B171" s="68" t="s">
        <v>120</v>
      </c>
      <c r="C171" s="71">
        <v>32</v>
      </c>
      <c r="D171" s="68">
        <v>13</v>
      </c>
      <c r="E171" s="68">
        <v>13</v>
      </c>
      <c r="F171" s="68">
        <v>13</v>
      </c>
      <c r="G171" s="68">
        <v>13</v>
      </c>
      <c r="H171" s="68">
        <v>13</v>
      </c>
      <c r="I171" s="68">
        <v>13</v>
      </c>
      <c r="J171" s="68">
        <v>14</v>
      </c>
      <c r="K171" s="68">
        <v>14</v>
      </c>
      <c r="L171" s="68">
        <v>14</v>
      </c>
      <c r="M171" s="68">
        <v>14</v>
      </c>
      <c r="N171" s="68">
        <v>14</v>
      </c>
      <c r="P171" s="68" t="s">
        <v>310</v>
      </c>
      <c r="Q171" s="68" t="s">
        <v>120</v>
      </c>
      <c r="R171" s="71">
        <v>32</v>
      </c>
      <c r="S171" s="68">
        <v>15</v>
      </c>
      <c r="T171" s="68">
        <v>15</v>
      </c>
      <c r="U171" s="68">
        <v>15</v>
      </c>
      <c r="V171" s="68">
        <v>15</v>
      </c>
      <c r="W171" s="68">
        <v>15</v>
      </c>
      <c r="X171" s="68">
        <v>15</v>
      </c>
      <c r="Y171" s="68">
        <v>16</v>
      </c>
      <c r="Z171" s="68">
        <v>16</v>
      </c>
      <c r="AA171" s="68">
        <v>16</v>
      </c>
      <c r="AB171" s="68">
        <v>16</v>
      </c>
      <c r="AC171" s="68">
        <v>16</v>
      </c>
    </row>
    <row r="172" spans="1:29" x14ac:dyDescent="0.2">
      <c r="A172" s="68" t="s">
        <v>311</v>
      </c>
      <c r="B172" s="68" t="s">
        <v>120</v>
      </c>
      <c r="C172" s="71">
        <v>33</v>
      </c>
      <c r="D172" s="68">
        <v>13</v>
      </c>
      <c r="E172" s="68">
        <v>13</v>
      </c>
      <c r="F172" s="68">
        <v>13</v>
      </c>
      <c r="G172" s="68">
        <v>13</v>
      </c>
      <c r="H172" s="68">
        <v>13</v>
      </c>
      <c r="I172" s="68">
        <v>13</v>
      </c>
      <c r="J172" s="68">
        <v>14</v>
      </c>
      <c r="K172" s="68">
        <v>14</v>
      </c>
      <c r="L172" s="68">
        <v>14</v>
      </c>
      <c r="M172" s="68">
        <v>14</v>
      </c>
      <c r="N172" s="68">
        <v>14</v>
      </c>
      <c r="P172" s="68" t="s">
        <v>311</v>
      </c>
      <c r="Q172" s="68" t="s">
        <v>120</v>
      </c>
      <c r="R172" s="71">
        <v>33</v>
      </c>
      <c r="S172" s="68">
        <v>15</v>
      </c>
      <c r="T172" s="68">
        <v>15</v>
      </c>
      <c r="U172" s="68">
        <v>15</v>
      </c>
      <c r="V172" s="68">
        <v>15</v>
      </c>
      <c r="W172" s="68">
        <v>15</v>
      </c>
      <c r="X172" s="68">
        <v>15</v>
      </c>
      <c r="Y172" s="68">
        <v>16</v>
      </c>
      <c r="Z172" s="68">
        <v>16</v>
      </c>
      <c r="AA172" s="68">
        <v>16</v>
      </c>
      <c r="AB172" s="68">
        <v>16</v>
      </c>
      <c r="AC172" s="68">
        <v>16</v>
      </c>
    </row>
    <row r="173" spans="1:29" x14ac:dyDescent="0.2">
      <c r="A173" s="68" t="s">
        <v>312</v>
      </c>
      <c r="B173" s="68" t="s">
        <v>120</v>
      </c>
      <c r="C173" s="71">
        <v>34</v>
      </c>
      <c r="D173" s="68">
        <v>13</v>
      </c>
      <c r="E173" s="68">
        <v>13</v>
      </c>
      <c r="F173" s="68">
        <v>13</v>
      </c>
      <c r="G173" s="68">
        <v>13</v>
      </c>
      <c r="H173" s="68">
        <v>14</v>
      </c>
      <c r="I173" s="68">
        <v>14</v>
      </c>
      <c r="J173" s="68">
        <v>14</v>
      </c>
      <c r="K173" s="68">
        <v>14</v>
      </c>
      <c r="L173" s="68">
        <v>14</v>
      </c>
      <c r="M173" s="68">
        <v>14</v>
      </c>
      <c r="N173" s="68">
        <v>14</v>
      </c>
      <c r="P173" s="68" t="s">
        <v>312</v>
      </c>
      <c r="Q173" s="68" t="s">
        <v>120</v>
      </c>
      <c r="R173" s="71">
        <v>34</v>
      </c>
      <c r="S173" s="68">
        <v>15</v>
      </c>
      <c r="T173" s="68">
        <v>15</v>
      </c>
      <c r="U173" s="68">
        <v>15</v>
      </c>
      <c r="V173" s="68">
        <v>15</v>
      </c>
      <c r="W173" s="68">
        <v>16</v>
      </c>
      <c r="X173" s="68">
        <v>16</v>
      </c>
      <c r="Y173" s="68">
        <v>16</v>
      </c>
      <c r="Z173" s="68">
        <v>16</v>
      </c>
      <c r="AA173" s="68">
        <v>16</v>
      </c>
      <c r="AB173" s="68">
        <v>16</v>
      </c>
      <c r="AC173" s="68">
        <v>16</v>
      </c>
    </row>
    <row r="174" spans="1:29" x14ac:dyDescent="0.2">
      <c r="R174" s="68"/>
    </row>
  </sheetData>
  <sheetProtection sheet="1" objects="1" scenarios="1"/>
  <mergeCells count="2">
    <mergeCell ref="B1:N1"/>
    <mergeCell ref="Q1:AC1"/>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4"/>
  <sheetViews>
    <sheetView tabSelected="1" topLeftCell="B1" workbookViewId="0"/>
  </sheetViews>
  <sheetFormatPr defaultColWidth="0" defaultRowHeight="0" zeroHeight="1" x14ac:dyDescent="0.25"/>
  <cols>
    <col min="1" max="1" width="2.7109375" style="73" hidden="1" customWidth="1"/>
    <col min="2" max="2" width="0.85546875" customWidth="1"/>
    <col min="3" max="3" width="2.140625" customWidth="1"/>
    <col min="4" max="4" width="10.7109375" bestFit="1" customWidth="1"/>
    <col min="5" max="5" width="12.7109375" customWidth="1"/>
    <col min="6" max="6" width="25.42578125" customWidth="1"/>
    <col min="7" max="7" width="22.42578125" customWidth="1"/>
    <col min="8" max="8" width="6" bestFit="1" customWidth="1"/>
    <col min="9" max="9" width="10.42578125" bestFit="1" customWidth="1"/>
    <col min="10" max="10" width="10.7109375" bestFit="1" customWidth="1"/>
    <col min="11" max="11" width="0.85546875" customWidth="1"/>
    <col min="12" max="12" width="9.140625" hidden="1" customWidth="1"/>
    <col min="13" max="16384" width="9.140625" hidden="1"/>
  </cols>
  <sheetData>
    <row r="1" spans="1:24" ht="18.75" x14ac:dyDescent="0.3">
      <c r="A1" s="73">
        <v>1</v>
      </c>
      <c r="C1" s="114" t="s">
        <v>313</v>
      </c>
      <c r="D1" s="114"/>
      <c r="E1" s="114"/>
      <c r="F1" s="114"/>
      <c r="G1" s="114"/>
      <c r="H1" s="114"/>
      <c r="I1" s="114"/>
      <c r="J1" s="114"/>
      <c r="K1" s="114"/>
      <c r="M1" t="s">
        <v>140</v>
      </c>
    </row>
    <row r="2" spans="1:24" ht="15" x14ac:dyDescent="0.25">
      <c r="A2" s="73">
        <v>1</v>
      </c>
      <c r="M2" t="s">
        <v>111</v>
      </c>
      <c r="O2" s="115" t="s">
        <v>314</v>
      </c>
      <c r="P2" s="115"/>
      <c r="Q2" s="15"/>
    </row>
    <row r="3" spans="1:24" ht="15" x14ac:dyDescent="0.25">
      <c r="A3" s="73">
        <v>1</v>
      </c>
      <c r="B3" s="15"/>
      <c r="D3" s="15" t="s">
        <v>315</v>
      </c>
      <c r="E3" s="15"/>
      <c r="F3" s="116"/>
      <c r="G3" s="116"/>
      <c r="H3" s="74"/>
      <c r="I3" s="15" t="s">
        <v>316</v>
      </c>
      <c r="J3" s="75" t="s">
        <v>114</v>
      </c>
      <c r="K3" s="15"/>
      <c r="L3" s="74"/>
      <c r="M3" s="74" t="s">
        <v>114</v>
      </c>
      <c r="N3" s="15"/>
      <c r="O3" s="76" t="s">
        <v>317</v>
      </c>
      <c r="P3" s="76" t="b">
        <f>OR(LEN(J3)=0)</f>
        <v>0</v>
      </c>
      <c r="R3" s="117"/>
      <c r="S3" s="117"/>
      <c r="T3" s="117"/>
    </row>
    <row r="4" spans="1:24" ht="15" x14ac:dyDescent="0.25">
      <c r="A4" s="73">
        <v>1</v>
      </c>
      <c r="B4" s="15"/>
      <c r="D4" s="15" t="s">
        <v>318</v>
      </c>
      <c r="E4" s="15"/>
      <c r="F4" s="118"/>
      <c r="G4" s="118"/>
      <c r="H4" s="74"/>
      <c r="I4" s="15" t="s">
        <v>319</v>
      </c>
      <c r="J4" s="77"/>
      <c r="K4" s="15"/>
      <c r="L4" s="78"/>
      <c r="M4" s="78" t="s">
        <v>116</v>
      </c>
      <c r="N4" s="79"/>
      <c r="O4" s="80" t="s">
        <v>239</v>
      </c>
      <c r="P4" s="76" t="b">
        <f>OR(LEN(F4)=0)</f>
        <v>1</v>
      </c>
      <c r="R4" s="117"/>
      <c r="S4" s="117"/>
      <c r="T4" s="117"/>
    </row>
    <row r="5" spans="1:24" ht="15" x14ac:dyDescent="0.25">
      <c r="A5" s="73">
        <v>1</v>
      </c>
      <c r="B5" s="15"/>
      <c r="D5" s="15"/>
      <c r="E5" s="15"/>
      <c r="F5" s="81"/>
      <c r="G5" s="81"/>
      <c r="H5" s="74"/>
      <c r="I5" s="15"/>
      <c r="J5" s="74"/>
      <c r="K5" s="15"/>
      <c r="M5" t="s">
        <v>118</v>
      </c>
      <c r="Q5" s="15"/>
    </row>
    <row r="6" spans="1:24" s="73" customFormat="1" ht="15" x14ac:dyDescent="0.25">
      <c r="A6" s="73">
        <v>1</v>
      </c>
      <c r="B6"/>
      <c r="C6"/>
      <c r="D6"/>
      <c r="E6"/>
      <c r="F6"/>
      <c r="G6"/>
      <c r="H6"/>
      <c r="I6"/>
      <c r="J6"/>
      <c r="K6"/>
      <c r="L6" s="81"/>
      <c r="M6" s="81" t="s">
        <v>120</v>
      </c>
      <c r="N6" s="82"/>
      <c r="O6" s="82"/>
      <c r="P6" s="82"/>
      <c r="Q6" s="82"/>
      <c r="R6" s="82"/>
      <c r="S6" s="82"/>
      <c r="T6" s="82"/>
      <c r="U6" s="82"/>
      <c r="V6" s="82"/>
      <c r="W6" s="82"/>
      <c r="X6" s="82"/>
    </row>
    <row r="7" spans="1:24" ht="15.75" x14ac:dyDescent="0.25">
      <c r="A7" s="73">
        <v>1</v>
      </c>
      <c r="B7" s="73"/>
      <c r="C7" s="119" t="s">
        <v>320</v>
      </c>
      <c r="D7" s="119"/>
      <c r="E7" s="119"/>
      <c r="F7" s="119"/>
      <c r="G7" s="119"/>
      <c r="H7" s="119"/>
      <c r="I7" s="119"/>
      <c r="J7" s="119"/>
      <c r="K7" s="73"/>
    </row>
    <row r="8" spans="1:24" ht="15" x14ac:dyDescent="0.25">
      <c r="A8" s="73">
        <v>1</v>
      </c>
    </row>
    <row r="9" spans="1:24" ht="15" x14ac:dyDescent="0.25">
      <c r="A9" s="73">
        <v>1</v>
      </c>
      <c r="D9" s="120" t="s">
        <v>321</v>
      </c>
      <c r="E9" s="120"/>
      <c r="F9" s="116"/>
      <c r="G9" s="116"/>
      <c r="H9" s="116"/>
      <c r="I9" s="116"/>
      <c r="J9" s="116"/>
    </row>
    <row r="10" spans="1:24" ht="15" x14ac:dyDescent="0.25">
      <c r="A10" s="73">
        <v>1</v>
      </c>
      <c r="D10" s="120" t="s">
        <v>319</v>
      </c>
      <c r="E10" s="120"/>
      <c r="F10" s="118"/>
      <c r="G10" s="118"/>
      <c r="H10" s="118"/>
      <c r="I10" s="118"/>
      <c r="J10" s="118"/>
    </row>
    <row r="11" spans="1:24" ht="15" x14ac:dyDescent="0.25">
      <c r="A11" s="73">
        <v>1</v>
      </c>
      <c r="D11" s="120" t="s">
        <v>322</v>
      </c>
      <c r="E11" s="120"/>
      <c r="F11" s="118"/>
      <c r="G11" s="118"/>
      <c r="H11" s="118"/>
      <c r="I11" s="118"/>
      <c r="J11" s="118"/>
    </row>
    <row r="12" spans="1:24" ht="15" x14ac:dyDescent="0.25">
      <c r="A12" s="73">
        <v>1</v>
      </c>
      <c r="D12" s="120" t="s">
        <v>323</v>
      </c>
      <c r="E12" s="120"/>
      <c r="F12" s="118"/>
      <c r="G12" s="118"/>
      <c r="H12" s="118"/>
      <c r="I12" s="118"/>
      <c r="J12" s="118"/>
    </row>
    <row r="13" spans="1:24" ht="15" x14ac:dyDescent="0.25">
      <c r="A13" s="73">
        <v>1</v>
      </c>
      <c r="D13" s="83" t="s">
        <v>324</v>
      </c>
    </row>
    <row r="14" spans="1:24" ht="15" x14ac:dyDescent="0.25">
      <c r="A14" s="73">
        <v>1</v>
      </c>
      <c r="D14" s="120" t="s">
        <v>325</v>
      </c>
      <c r="E14" s="120"/>
      <c r="F14" s="116"/>
      <c r="G14" s="116"/>
      <c r="H14" s="116"/>
      <c r="I14" s="116"/>
      <c r="J14" s="116"/>
    </row>
    <row r="15" spans="1:24" ht="15" x14ac:dyDescent="0.25">
      <c r="A15" s="73">
        <v>1</v>
      </c>
      <c r="D15" s="120" t="s">
        <v>326</v>
      </c>
      <c r="E15" s="120"/>
      <c r="F15" s="118"/>
      <c r="G15" s="118"/>
      <c r="H15" s="118"/>
      <c r="I15" s="118"/>
      <c r="J15" s="118"/>
    </row>
    <row r="16" spans="1:24" ht="15" x14ac:dyDescent="0.25">
      <c r="A16" s="73">
        <v>1</v>
      </c>
      <c r="D16" s="83" t="s">
        <v>324</v>
      </c>
      <c r="E16" s="74"/>
      <c r="F16" s="74"/>
      <c r="G16" s="74"/>
      <c r="H16" s="74"/>
      <c r="I16" s="74"/>
    </row>
    <row r="17" spans="1:24" ht="15" customHeight="1" x14ac:dyDescent="0.25">
      <c r="A17" s="73">
        <v>1</v>
      </c>
      <c r="B17" s="74"/>
      <c r="D17" s="121" t="s">
        <v>327</v>
      </c>
      <c r="E17" s="121"/>
      <c r="F17" s="121"/>
      <c r="G17" s="121"/>
      <c r="H17" s="121"/>
      <c r="I17" s="121"/>
      <c r="J17" s="121"/>
      <c r="K17" s="74"/>
    </row>
    <row r="18" spans="1:24" ht="15" customHeight="1" x14ac:dyDescent="0.25">
      <c r="A18" s="73">
        <v>1</v>
      </c>
      <c r="B18" s="84"/>
      <c r="D18" s="122" t="s">
        <v>328</v>
      </c>
      <c r="E18" s="122"/>
      <c r="F18" s="116"/>
      <c r="G18" s="116"/>
      <c r="H18" s="116"/>
      <c r="I18" s="116"/>
      <c r="J18" s="116"/>
      <c r="K18" s="84"/>
    </row>
    <row r="19" spans="1:24" ht="15" customHeight="1" x14ac:dyDescent="0.25">
      <c r="A19" s="73">
        <v>1</v>
      </c>
      <c r="B19" s="84"/>
      <c r="D19" s="122" t="s">
        <v>329</v>
      </c>
      <c r="E19" s="122"/>
      <c r="F19" s="118"/>
      <c r="G19" s="118"/>
      <c r="H19" s="118"/>
      <c r="I19" s="118"/>
      <c r="J19" s="118"/>
      <c r="K19" s="84"/>
    </row>
    <row r="20" spans="1:24" ht="15" x14ac:dyDescent="0.25">
      <c r="A20" s="73">
        <v>1</v>
      </c>
      <c r="B20" s="84"/>
      <c r="D20" s="85"/>
      <c r="E20" s="85"/>
      <c r="F20" s="73"/>
      <c r="G20" s="73"/>
      <c r="H20" s="73"/>
      <c r="I20" s="73"/>
      <c r="J20" s="73"/>
      <c r="K20" s="84"/>
    </row>
    <row r="21" spans="1:24" s="73" customFormat="1" ht="15" x14ac:dyDescent="0.25">
      <c r="A21" s="73">
        <v>1</v>
      </c>
      <c r="B21"/>
      <c r="C21"/>
      <c r="D21"/>
      <c r="E21"/>
      <c r="F21"/>
      <c r="G21"/>
      <c r="H21"/>
      <c r="I21"/>
      <c r="J21"/>
      <c r="K21"/>
      <c r="L21" s="81"/>
      <c r="M21" s="81"/>
      <c r="N21" s="82"/>
      <c r="O21" s="82"/>
      <c r="P21" s="82"/>
      <c r="Q21" s="82"/>
      <c r="R21" s="82"/>
      <c r="S21" s="82"/>
      <c r="T21" s="82"/>
      <c r="U21" s="82"/>
      <c r="V21" s="82"/>
      <c r="W21" s="82"/>
      <c r="X21" s="82"/>
    </row>
    <row r="22" spans="1:24" ht="15.75" x14ac:dyDescent="0.25">
      <c r="A22" s="73">
        <v>1</v>
      </c>
      <c r="B22" s="73"/>
      <c r="C22" s="119" t="s">
        <v>330</v>
      </c>
      <c r="D22" s="119"/>
      <c r="E22" s="119"/>
      <c r="F22" s="119"/>
      <c r="G22" s="119"/>
      <c r="H22" s="119"/>
      <c r="I22" s="119"/>
      <c r="J22" s="119"/>
      <c r="K22" s="73"/>
      <c r="L22" s="81"/>
      <c r="M22" s="74"/>
      <c r="N22" s="15"/>
      <c r="O22" s="15"/>
      <c r="P22" s="15"/>
      <c r="Q22" s="15"/>
      <c r="R22" s="15"/>
      <c r="S22" s="15"/>
      <c r="T22" s="15"/>
      <c r="U22" s="15"/>
      <c r="V22" s="15"/>
      <c r="W22" s="15"/>
      <c r="X22" s="15"/>
    </row>
    <row r="23" spans="1:24" ht="15" x14ac:dyDescent="0.25">
      <c r="A23" s="73">
        <v>1</v>
      </c>
      <c r="B23" s="82"/>
      <c r="C23" s="82"/>
      <c r="D23" s="82"/>
      <c r="E23" s="82"/>
      <c r="F23" s="82"/>
      <c r="G23" s="81"/>
      <c r="H23" s="81"/>
      <c r="I23" s="81"/>
      <c r="J23" s="82"/>
      <c r="K23" s="82"/>
      <c r="L23" s="74"/>
      <c r="M23" s="74"/>
      <c r="N23" s="15"/>
      <c r="O23" s="15"/>
      <c r="P23" s="15"/>
      <c r="Q23" s="15"/>
      <c r="R23" s="15"/>
      <c r="S23" s="15"/>
      <c r="T23" s="15"/>
      <c r="U23" s="15"/>
      <c r="V23" s="15"/>
      <c r="W23" s="15"/>
      <c r="X23" s="15"/>
    </row>
    <row r="24" spans="1:24" ht="45" x14ac:dyDescent="0.25">
      <c r="A24" s="73">
        <v>1</v>
      </c>
      <c r="B24" s="15"/>
      <c r="C24" s="74"/>
      <c r="D24" s="123" t="s">
        <v>331</v>
      </c>
      <c r="E24" s="123"/>
      <c r="F24" s="123"/>
      <c r="G24" s="123"/>
      <c r="H24" s="123"/>
      <c r="I24" s="123"/>
      <c r="J24" s="124" t="s">
        <v>332</v>
      </c>
      <c r="K24" s="86"/>
      <c r="L24" s="87" t="s">
        <v>333</v>
      </c>
    </row>
    <row r="25" spans="1:24" s="90" customFormat="1" ht="30" x14ac:dyDescent="0.25">
      <c r="A25" s="88">
        <v>1</v>
      </c>
      <c r="B25"/>
      <c r="C25"/>
      <c r="D25" s="89" t="s">
        <v>334</v>
      </c>
      <c r="E25" s="89" t="s">
        <v>335</v>
      </c>
      <c r="F25" s="89" t="s">
        <v>336</v>
      </c>
      <c r="G25" s="89" t="s">
        <v>337</v>
      </c>
      <c r="H25" s="89" t="s">
        <v>338</v>
      </c>
      <c r="I25" s="89" t="s">
        <v>339</v>
      </c>
      <c r="J25" s="124"/>
      <c r="K25"/>
      <c r="L25" s="87" t="s">
        <v>340</v>
      </c>
    </row>
    <row r="26" spans="1:24" ht="15" x14ac:dyDescent="0.25">
      <c r="A26" s="73">
        <v>1</v>
      </c>
      <c r="B26" s="90"/>
      <c r="C26" s="90"/>
      <c r="D26" s="91"/>
      <c r="E26" s="91"/>
      <c r="F26" s="92"/>
      <c r="G26" s="92"/>
      <c r="H26" s="93"/>
      <c r="I26" s="94"/>
      <c r="J26" s="125"/>
      <c r="K26" s="90"/>
      <c r="L26" s="90"/>
    </row>
    <row r="27" spans="1:24" ht="15" x14ac:dyDescent="0.25">
      <c r="A27" s="73">
        <v>1</v>
      </c>
      <c r="D27" s="95"/>
      <c r="E27" s="95"/>
      <c r="F27" s="96"/>
      <c r="G27" s="96"/>
      <c r="H27" s="96"/>
      <c r="I27" s="94"/>
      <c r="J27" s="125"/>
    </row>
    <row r="28" spans="1:24" ht="15" x14ac:dyDescent="0.25">
      <c r="A28" s="73">
        <v>1</v>
      </c>
      <c r="D28" s="96"/>
      <c r="E28" s="96"/>
      <c r="F28" s="96"/>
      <c r="G28" s="96"/>
      <c r="H28" s="96"/>
      <c r="I28" s="94"/>
      <c r="J28" s="125"/>
    </row>
    <row r="29" spans="1:24" ht="15" x14ac:dyDescent="0.25">
      <c r="A29" s="73">
        <v>1</v>
      </c>
      <c r="D29" s="96"/>
      <c r="E29" s="96"/>
      <c r="F29" s="96"/>
      <c r="G29" s="96"/>
      <c r="H29" s="96"/>
      <c r="I29" s="94"/>
      <c r="J29" s="125"/>
    </row>
    <row r="30" spans="1:24" ht="15" x14ac:dyDescent="0.25">
      <c r="A30" s="73">
        <v>1</v>
      </c>
      <c r="D30" s="96"/>
      <c r="E30" s="96"/>
      <c r="F30" s="96"/>
      <c r="G30" s="97"/>
      <c r="H30" s="97"/>
      <c r="I30" s="94" t="str">
        <f>IF(ISBLANK(H30),"",(E30-D30)/365*H30)</f>
        <v/>
      </c>
      <c r="J30" s="125"/>
    </row>
    <row r="31" spans="1:24" ht="15" x14ac:dyDescent="0.25">
      <c r="A31" s="73">
        <v>1</v>
      </c>
      <c r="G31" s="126" t="s">
        <v>341</v>
      </c>
      <c r="H31" s="126"/>
      <c r="I31" s="98">
        <f>SUM(I26:I30)</f>
        <v>0</v>
      </c>
      <c r="J31" s="125"/>
    </row>
    <row r="32" spans="1:24" ht="15" x14ac:dyDescent="0.25">
      <c r="A32" s="73">
        <v>1</v>
      </c>
      <c r="G32" s="127" t="s">
        <v>342</v>
      </c>
      <c r="H32" s="127"/>
      <c r="I32" s="99">
        <v>1</v>
      </c>
      <c r="J32" s="125"/>
    </row>
    <row r="33" spans="1:24" ht="15" x14ac:dyDescent="0.25">
      <c r="A33" s="73">
        <v>1</v>
      </c>
      <c r="G33" s="128" t="s">
        <v>343</v>
      </c>
      <c r="H33" s="128"/>
      <c r="I33" s="100">
        <f>I31*I32</f>
        <v>0</v>
      </c>
      <c r="J33" s="101">
        <f>I33</f>
        <v>0</v>
      </c>
    </row>
    <row r="34" spans="1:24" ht="15" x14ac:dyDescent="0.25">
      <c r="A34" s="73">
        <v>1</v>
      </c>
    </row>
    <row r="35" spans="1:24" ht="30" x14ac:dyDescent="0.25">
      <c r="A35" s="73">
        <v>2</v>
      </c>
      <c r="D35" s="129" t="s">
        <v>344</v>
      </c>
      <c r="E35" s="129"/>
      <c r="F35" s="129"/>
      <c r="G35" s="129"/>
      <c r="H35" s="129"/>
      <c r="I35" s="129"/>
      <c r="J35" s="124" t="s">
        <v>332</v>
      </c>
      <c r="L35" s="102" t="s">
        <v>345</v>
      </c>
    </row>
    <row r="36" spans="1:24" ht="30" x14ac:dyDescent="0.25">
      <c r="A36" s="73">
        <v>2</v>
      </c>
      <c r="D36" s="89" t="s">
        <v>334</v>
      </c>
      <c r="E36" s="89" t="s">
        <v>335</v>
      </c>
      <c r="F36" s="89" t="s">
        <v>336</v>
      </c>
      <c r="G36" s="89" t="s">
        <v>337</v>
      </c>
      <c r="H36" s="89" t="s">
        <v>338</v>
      </c>
      <c r="I36" s="89" t="s">
        <v>339</v>
      </c>
      <c r="J36" s="124"/>
      <c r="L36" s="87" t="s">
        <v>340</v>
      </c>
    </row>
    <row r="37" spans="1:24" ht="15" x14ac:dyDescent="0.25">
      <c r="A37" s="73">
        <v>2</v>
      </c>
      <c r="D37" s="91"/>
      <c r="E37" s="91"/>
      <c r="F37" s="92"/>
      <c r="G37" s="92"/>
      <c r="H37" s="93"/>
      <c r="I37" s="94" t="str">
        <f>IF(ISBLANK(H37),"",(E37-D37)/365*H37)</f>
        <v/>
      </c>
      <c r="J37" s="125"/>
    </row>
    <row r="38" spans="1:24" ht="15" x14ac:dyDescent="0.25">
      <c r="A38" s="73">
        <v>2</v>
      </c>
      <c r="D38" s="95"/>
      <c r="E38" s="95"/>
      <c r="F38" s="96"/>
      <c r="G38" s="96"/>
      <c r="H38" s="96"/>
      <c r="I38" s="94" t="str">
        <f>IF(ISBLANK(H38),"",(E38-D38)/365*H38)</f>
        <v/>
      </c>
      <c r="J38" s="125"/>
    </row>
    <row r="39" spans="1:24" ht="15" x14ac:dyDescent="0.25">
      <c r="A39" s="73">
        <v>2</v>
      </c>
      <c r="D39" s="95"/>
      <c r="E39" s="95"/>
      <c r="F39" s="96"/>
      <c r="G39" s="96"/>
      <c r="H39" s="96"/>
      <c r="I39" s="94" t="str">
        <f>IF(ISBLANK(H39),"",(E39-D39)/365*H39)</f>
        <v/>
      </c>
      <c r="J39" s="125"/>
    </row>
    <row r="40" spans="1:24" ht="15" x14ac:dyDescent="0.25">
      <c r="A40" s="73">
        <v>2</v>
      </c>
      <c r="D40" s="96"/>
      <c r="E40" s="96"/>
      <c r="F40" s="96"/>
      <c r="G40" s="96"/>
      <c r="H40" s="96"/>
      <c r="I40" s="94" t="str">
        <f>IF(ISBLANK(H40),"",(E40-D40)/365*H40)</f>
        <v/>
      </c>
      <c r="J40" s="125"/>
    </row>
    <row r="41" spans="1:24" ht="15" x14ac:dyDescent="0.25">
      <c r="A41" s="73">
        <v>2</v>
      </c>
      <c r="D41" s="96"/>
      <c r="E41" s="96"/>
      <c r="F41" s="96"/>
      <c r="G41" s="97"/>
      <c r="H41" s="97"/>
      <c r="I41" s="94" t="str">
        <f>IF(ISBLANK(H41),"",(E41-D41)/365*H41)</f>
        <v/>
      </c>
      <c r="J41" s="125"/>
    </row>
    <row r="42" spans="1:24" ht="15" x14ac:dyDescent="0.25">
      <c r="A42" s="73">
        <v>2</v>
      </c>
      <c r="G42" s="130" t="s">
        <v>341</v>
      </c>
      <c r="H42" s="130"/>
      <c r="I42" s="98">
        <f>SUM(I37:I41)</f>
        <v>0</v>
      </c>
      <c r="J42" s="125"/>
    </row>
    <row r="43" spans="1:24" ht="15" x14ac:dyDescent="0.25">
      <c r="A43" s="73">
        <v>2</v>
      </c>
      <c r="G43" s="131" t="s">
        <v>342</v>
      </c>
      <c r="H43" s="131"/>
      <c r="I43" s="99">
        <v>1</v>
      </c>
      <c r="J43" s="125"/>
    </row>
    <row r="44" spans="1:24" ht="15" x14ac:dyDescent="0.25">
      <c r="A44" s="73">
        <v>2</v>
      </c>
      <c r="G44" s="128" t="s">
        <v>343</v>
      </c>
      <c r="H44" s="128"/>
      <c r="I44" s="100">
        <f>I42*I43</f>
        <v>0</v>
      </c>
      <c r="J44" s="101">
        <f>I44</f>
        <v>0</v>
      </c>
    </row>
    <row r="45" spans="1:24" ht="15" x14ac:dyDescent="0.25">
      <c r="A45" s="73">
        <v>2</v>
      </c>
    </row>
    <row r="46" spans="1:24" ht="15.75" x14ac:dyDescent="0.25">
      <c r="A46" s="73">
        <v>1</v>
      </c>
      <c r="B46" s="73"/>
      <c r="C46" s="119" t="s">
        <v>346</v>
      </c>
      <c r="D46" s="119"/>
      <c r="E46" s="119"/>
      <c r="F46" s="119"/>
      <c r="G46" s="119"/>
      <c r="H46" s="119"/>
      <c r="I46" s="119"/>
      <c r="J46" s="119"/>
      <c r="K46" s="73"/>
      <c r="L46" s="81"/>
      <c r="M46" s="74"/>
      <c r="N46" s="15"/>
      <c r="O46" s="15"/>
      <c r="P46" s="15"/>
      <c r="Q46" s="15"/>
      <c r="R46" s="15"/>
      <c r="S46" s="15"/>
      <c r="T46" s="15"/>
      <c r="U46" s="15"/>
      <c r="V46" s="15"/>
      <c r="W46" s="15"/>
      <c r="X46" s="15"/>
    </row>
    <row r="47" spans="1:24" ht="15" x14ac:dyDescent="0.25">
      <c r="A47" s="73">
        <v>1</v>
      </c>
      <c r="B47" s="82"/>
      <c r="C47" s="82"/>
      <c r="D47" s="82"/>
      <c r="E47" s="82"/>
      <c r="F47" s="82"/>
      <c r="G47" s="81"/>
      <c r="H47" s="81"/>
      <c r="I47" s="81"/>
      <c r="J47" s="82"/>
      <c r="K47" s="82"/>
      <c r="L47" s="74"/>
      <c r="M47" s="74"/>
      <c r="N47" s="15"/>
      <c r="O47" s="15"/>
      <c r="P47" s="15"/>
      <c r="Q47" s="15"/>
      <c r="R47" s="15"/>
      <c r="S47" s="15"/>
      <c r="T47" s="15"/>
      <c r="U47" s="15"/>
      <c r="V47" s="15"/>
      <c r="W47" s="15"/>
      <c r="X47" s="15"/>
    </row>
    <row r="48" spans="1:24" ht="15" x14ac:dyDescent="0.25">
      <c r="A48" s="73">
        <v>2</v>
      </c>
      <c r="D48" s="132" t="s">
        <v>347</v>
      </c>
      <c r="E48" s="132"/>
      <c r="F48" s="132"/>
      <c r="G48" s="132"/>
      <c r="H48" s="132"/>
      <c r="I48" s="132"/>
      <c r="J48" s="103"/>
    </row>
    <row r="49" spans="1:12" ht="30" x14ac:dyDescent="0.25">
      <c r="A49" s="73">
        <v>2</v>
      </c>
      <c r="D49" s="129" t="s">
        <v>348</v>
      </c>
      <c r="E49" s="129"/>
      <c r="F49" s="129"/>
      <c r="G49" s="129"/>
      <c r="H49" s="129"/>
      <c r="I49" s="129"/>
      <c r="J49" s="124" t="s">
        <v>332</v>
      </c>
      <c r="L49" s="102" t="s">
        <v>345</v>
      </c>
    </row>
    <row r="50" spans="1:12" ht="30" x14ac:dyDescent="0.25">
      <c r="A50" s="73">
        <v>2</v>
      </c>
      <c r="D50" s="89" t="s">
        <v>334</v>
      </c>
      <c r="E50" s="89" t="s">
        <v>335</v>
      </c>
      <c r="F50" s="89" t="s">
        <v>336</v>
      </c>
      <c r="G50" s="89" t="s">
        <v>337</v>
      </c>
      <c r="H50" s="89" t="s">
        <v>338</v>
      </c>
      <c r="I50" s="89" t="s">
        <v>339</v>
      </c>
      <c r="J50" s="124"/>
      <c r="L50" s="87" t="s">
        <v>340</v>
      </c>
    </row>
    <row r="51" spans="1:12" ht="15" x14ac:dyDescent="0.25">
      <c r="A51" s="73">
        <v>2</v>
      </c>
      <c r="D51" s="91"/>
      <c r="E51" s="91"/>
      <c r="F51" s="92"/>
      <c r="G51" s="92"/>
      <c r="H51" s="93"/>
      <c r="I51" s="94" t="str">
        <f>IF(ISBLANK(H51),"",(E51-D51)/365*H51)</f>
        <v/>
      </c>
      <c r="J51" s="125"/>
    </row>
    <row r="52" spans="1:12" ht="15" x14ac:dyDescent="0.25">
      <c r="A52" s="73">
        <v>2</v>
      </c>
      <c r="D52" s="95"/>
      <c r="E52" s="95"/>
      <c r="F52" s="96"/>
      <c r="G52" s="96"/>
      <c r="H52" s="96"/>
      <c r="I52" s="94" t="str">
        <f>IF(ISBLANK(H52),"",(E52-D52)/365*H52)</f>
        <v/>
      </c>
      <c r="J52" s="125"/>
    </row>
    <row r="53" spans="1:12" ht="15" x14ac:dyDescent="0.25">
      <c r="A53" s="73">
        <v>2</v>
      </c>
      <c r="D53" s="96"/>
      <c r="E53" s="96"/>
      <c r="F53" s="96"/>
      <c r="G53" s="96"/>
      <c r="H53" s="96"/>
      <c r="I53" s="94" t="str">
        <f>IF(ISBLANK(H53),"",(E53-D53)/365*H53)</f>
        <v/>
      </c>
      <c r="J53" s="125"/>
    </row>
    <row r="54" spans="1:12" ht="15" x14ac:dyDescent="0.25">
      <c r="A54" s="73">
        <v>2</v>
      </c>
      <c r="D54" s="96"/>
      <c r="E54" s="96"/>
      <c r="F54" s="96"/>
      <c r="G54" s="96"/>
      <c r="H54" s="96"/>
      <c r="I54" s="94" t="str">
        <f>IF(ISBLANK(H54),"",(E54-D54)/365*H54)</f>
        <v/>
      </c>
      <c r="J54" s="125"/>
    </row>
    <row r="55" spans="1:12" ht="15" x14ac:dyDescent="0.25">
      <c r="A55" s="73">
        <v>2</v>
      </c>
      <c r="D55" s="96"/>
      <c r="E55" s="96"/>
      <c r="F55" s="96"/>
      <c r="G55" s="97"/>
      <c r="H55" s="97"/>
      <c r="I55" s="94" t="str">
        <f>IF(ISBLANK(H55),"",(E55-D55)/365*H55)</f>
        <v/>
      </c>
      <c r="J55" s="125"/>
    </row>
    <row r="56" spans="1:12" ht="15" x14ac:dyDescent="0.25">
      <c r="A56" s="73">
        <v>2</v>
      </c>
      <c r="G56" s="130" t="s">
        <v>341</v>
      </c>
      <c r="H56" s="130"/>
      <c r="I56" s="98">
        <f>SUM(I51:I55)</f>
        <v>0</v>
      </c>
      <c r="J56" s="125"/>
    </row>
    <row r="57" spans="1:12" ht="15" x14ac:dyDescent="0.25">
      <c r="A57" s="73">
        <v>2</v>
      </c>
      <c r="G57" s="131" t="s">
        <v>342</v>
      </c>
      <c r="H57" s="131"/>
      <c r="I57" s="99">
        <v>0.5</v>
      </c>
      <c r="J57" s="125"/>
    </row>
    <row r="58" spans="1:12" ht="15" x14ac:dyDescent="0.25">
      <c r="A58" s="73">
        <v>2</v>
      </c>
      <c r="G58" s="128" t="s">
        <v>343</v>
      </c>
      <c r="H58" s="128"/>
      <c r="I58" s="100">
        <f>I56*I57</f>
        <v>0</v>
      </c>
      <c r="J58" s="101">
        <f>I58</f>
        <v>0</v>
      </c>
    </row>
    <row r="59" spans="1:12" ht="15" x14ac:dyDescent="0.25">
      <c r="A59" s="73">
        <v>2</v>
      </c>
    </row>
    <row r="60" spans="1:12" ht="30" x14ac:dyDescent="0.25">
      <c r="A60" s="73">
        <v>3</v>
      </c>
      <c r="D60" s="129" t="s">
        <v>349</v>
      </c>
      <c r="E60" s="129"/>
      <c r="F60" s="129"/>
      <c r="G60" s="129"/>
      <c r="H60" s="129"/>
      <c r="I60" s="129"/>
      <c r="J60" s="124" t="s">
        <v>332</v>
      </c>
      <c r="L60" s="102" t="s">
        <v>345</v>
      </c>
    </row>
    <row r="61" spans="1:12" ht="30" x14ac:dyDescent="0.25">
      <c r="A61" s="73">
        <v>3</v>
      </c>
      <c r="D61" s="89" t="s">
        <v>334</v>
      </c>
      <c r="E61" s="89" t="s">
        <v>335</v>
      </c>
      <c r="F61" s="89" t="s">
        <v>336</v>
      </c>
      <c r="G61" s="89" t="s">
        <v>337</v>
      </c>
      <c r="H61" s="89" t="s">
        <v>338</v>
      </c>
      <c r="I61" s="89" t="s">
        <v>339</v>
      </c>
      <c r="J61" s="124"/>
      <c r="L61" s="87" t="s">
        <v>340</v>
      </c>
    </row>
    <row r="62" spans="1:12" ht="15" x14ac:dyDescent="0.25">
      <c r="A62" s="73">
        <v>3</v>
      </c>
      <c r="D62" s="91"/>
      <c r="E62" s="91"/>
      <c r="F62" s="92"/>
      <c r="G62" s="92"/>
      <c r="H62" s="93"/>
      <c r="I62" s="94" t="str">
        <f>IF(ISBLANK(H62),"",(E62-D62)/365*H62)</f>
        <v/>
      </c>
      <c r="J62" s="125"/>
    </row>
    <row r="63" spans="1:12" ht="15" x14ac:dyDescent="0.25">
      <c r="A63" s="73">
        <v>3</v>
      </c>
      <c r="D63" s="96"/>
      <c r="E63" s="96"/>
      <c r="F63" s="96"/>
      <c r="G63" s="96"/>
      <c r="H63" s="96"/>
      <c r="I63" s="94" t="str">
        <f>IF(ISBLANK(H63),"",(E63-D63)/365*H63)</f>
        <v/>
      </c>
      <c r="J63" s="125"/>
    </row>
    <row r="64" spans="1:12" ht="15" x14ac:dyDescent="0.25">
      <c r="A64" s="73">
        <v>3</v>
      </c>
      <c r="D64" s="96"/>
      <c r="E64" s="96"/>
      <c r="F64" s="96"/>
      <c r="G64" s="96"/>
      <c r="H64" s="96"/>
      <c r="I64" s="94" t="str">
        <f>IF(ISBLANK(H64),"",(E64-D64)/365*H64)</f>
        <v/>
      </c>
      <c r="J64" s="125"/>
    </row>
    <row r="65" spans="1:24" ht="15" x14ac:dyDescent="0.25">
      <c r="A65" s="73">
        <v>3</v>
      </c>
      <c r="D65" s="96"/>
      <c r="E65" s="96"/>
      <c r="F65" s="96"/>
      <c r="G65" s="96"/>
      <c r="H65" s="96"/>
      <c r="I65" s="94" t="str">
        <f>IF(ISBLANK(H65),"",(E65-D65)/365*H65)</f>
        <v/>
      </c>
      <c r="J65" s="125"/>
    </row>
    <row r="66" spans="1:24" ht="15" x14ac:dyDescent="0.25">
      <c r="A66" s="73">
        <v>3</v>
      </c>
      <c r="D66" s="96"/>
      <c r="E66" s="96"/>
      <c r="F66" s="96"/>
      <c r="G66" s="97"/>
      <c r="H66" s="97"/>
      <c r="I66" s="94" t="str">
        <f>IF(ISBLANK(H66),"",(E66-D66)/365*H66)</f>
        <v/>
      </c>
      <c r="J66" s="125"/>
    </row>
    <row r="67" spans="1:24" ht="15" x14ac:dyDescent="0.25">
      <c r="A67" s="73">
        <v>3</v>
      </c>
      <c r="G67" s="130" t="s">
        <v>341</v>
      </c>
      <c r="H67" s="130"/>
      <c r="I67" s="98">
        <f>SUM(I62:I66)</f>
        <v>0</v>
      </c>
      <c r="J67" s="125"/>
    </row>
    <row r="68" spans="1:24" ht="15" x14ac:dyDescent="0.25">
      <c r="A68" s="73">
        <v>3</v>
      </c>
      <c r="G68" s="131" t="s">
        <v>342</v>
      </c>
      <c r="H68" s="131"/>
      <c r="I68" s="99">
        <v>1</v>
      </c>
      <c r="J68" s="125"/>
    </row>
    <row r="69" spans="1:24" ht="15" x14ac:dyDescent="0.25">
      <c r="A69" s="73">
        <v>3</v>
      </c>
      <c r="G69" s="128" t="s">
        <v>343</v>
      </c>
      <c r="H69" s="128"/>
      <c r="I69" s="100">
        <f>I67*I68</f>
        <v>0</v>
      </c>
      <c r="J69" s="101">
        <f>I69</f>
        <v>0</v>
      </c>
    </row>
    <row r="70" spans="1:24" ht="15" x14ac:dyDescent="0.25">
      <c r="A70" s="73">
        <v>3</v>
      </c>
    </row>
    <row r="71" spans="1:24" ht="15.75" x14ac:dyDescent="0.25">
      <c r="A71" s="73">
        <v>1</v>
      </c>
      <c r="B71" s="73"/>
      <c r="C71" s="119" t="s">
        <v>346</v>
      </c>
      <c r="D71" s="119"/>
      <c r="E71" s="119"/>
      <c r="F71" s="119"/>
      <c r="G71" s="119"/>
      <c r="H71" s="119"/>
      <c r="I71" s="119"/>
      <c r="J71" s="119"/>
      <c r="K71" s="73"/>
      <c r="L71" s="81"/>
      <c r="M71" s="74"/>
      <c r="N71" s="15"/>
      <c r="O71" s="15"/>
      <c r="P71" s="15"/>
      <c r="Q71" s="15"/>
      <c r="R71" s="15"/>
      <c r="S71" s="15"/>
      <c r="T71" s="15"/>
      <c r="U71" s="15"/>
      <c r="V71" s="15"/>
      <c r="W71" s="15"/>
      <c r="X71" s="15"/>
    </row>
    <row r="72" spans="1:24" ht="15" x14ac:dyDescent="0.25">
      <c r="A72" s="73">
        <v>1</v>
      </c>
      <c r="B72" s="82"/>
      <c r="C72" s="82"/>
      <c r="D72" s="82"/>
      <c r="E72" s="82"/>
      <c r="F72" s="82"/>
      <c r="G72" s="81"/>
      <c r="H72" s="81"/>
      <c r="I72" s="81"/>
      <c r="J72" s="82"/>
      <c r="K72" s="82"/>
      <c r="L72" s="74"/>
      <c r="M72" s="74"/>
      <c r="N72" s="15"/>
      <c r="O72" s="15"/>
      <c r="P72" s="15"/>
      <c r="Q72" s="15"/>
      <c r="R72" s="15"/>
      <c r="S72" s="15"/>
      <c r="T72" s="15"/>
      <c r="U72" s="15"/>
      <c r="V72" s="15"/>
      <c r="W72" s="15"/>
      <c r="X72" s="15"/>
    </row>
    <row r="73" spans="1:24" ht="45" x14ac:dyDescent="0.25">
      <c r="A73" s="73">
        <v>3</v>
      </c>
      <c r="D73" s="129" t="s">
        <v>350</v>
      </c>
      <c r="E73" s="129"/>
      <c r="F73" s="129"/>
      <c r="G73" s="129"/>
      <c r="H73" s="129"/>
      <c r="I73" s="129"/>
      <c r="J73" s="124" t="s">
        <v>332</v>
      </c>
      <c r="L73" s="102" t="s">
        <v>351</v>
      </c>
    </row>
    <row r="74" spans="1:24" ht="30" x14ac:dyDescent="0.25">
      <c r="A74" s="73">
        <v>3</v>
      </c>
      <c r="D74" s="89" t="s">
        <v>334</v>
      </c>
      <c r="E74" s="89" t="s">
        <v>335</v>
      </c>
      <c r="F74" s="89" t="s">
        <v>336</v>
      </c>
      <c r="G74" s="89" t="s">
        <v>337</v>
      </c>
      <c r="H74" s="89" t="s">
        <v>338</v>
      </c>
      <c r="I74" s="89" t="s">
        <v>339</v>
      </c>
      <c r="J74" s="124"/>
      <c r="L74" s="87" t="s">
        <v>340</v>
      </c>
    </row>
    <row r="75" spans="1:24" ht="15" x14ac:dyDescent="0.25">
      <c r="A75" s="73">
        <v>3</v>
      </c>
      <c r="D75" s="91"/>
      <c r="E75" s="91"/>
      <c r="F75" s="92"/>
      <c r="G75" s="92"/>
      <c r="H75" s="93"/>
      <c r="I75" s="94" t="str">
        <f>IF(ISBLANK(H75),"",(E75-D75)/365*H75)</f>
        <v/>
      </c>
      <c r="J75" s="125"/>
    </row>
    <row r="76" spans="1:24" ht="15" x14ac:dyDescent="0.25">
      <c r="A76" s="73">
        <v>3</v>
      </c>
      <c r="D76" s="95"/>
      <c r="E76" s="95"/>
      <c r="F76" s="96"/>
      <c r="G76" s="96"/>
      <c r="H76" s="96"/>
      <c r="I76" s="94" t="str">
        <f>IF(ISBLANK(H76),"",(E76-D76)/365*H76)</f>
        <v/>
      </c>
      <c r="J76" s="125"/>
    </row>
    <row r="77" spans="1:24" ht="15" x14ac:dyDescent="0.25">
      <c r="A77" s="73">
        <v>3</v>
      </c>
      <c r="D77" s="96"/>
      <c r="E77" s="96"/>
      <c r="F77" s="96"/>
      <c r="G77" s="96"/>
      <c r="H77" s="96"/>
      <c r="I77" s="94" t="str">
        <f>IF(ISBLANK(H77),"",(E77-D77)/365*H77)</f>
        <v/>
      </c>
      <c r="J77" s="125"/>
    </row>
    <row r="78" spans="1:24" ht="15" x14ac:dyDescent="0.25">
      <c r="A78" s="73">
        <v>3</v>
      </c>
      <c r="D78" s="96"/>
      <c r="E78" s="96"/>
      <c r="F78" s="96"/>
      <c r="G78" s="96"/>
      <c r="H78" s="96"/>
      <c r="I78" s="94" t="str">
        <f>IF(ISBLANK(H78),"",(E78-D78)/365*H78)</f>
        <v/>
      </c>
      <c r="J78" s="125"/>
    </row>
    <row r="79" spans="1:24" ht="15" x14ac:dyDescent="0.25">
      <c r="A79" s="73">
        <v>3</v>
      </c>
      <c r="D79" s="96"/>
      <c r="E79" s="96"/>
      <c r="F79" s="96"/>
      <c r="G79" s="97"/>
      <c r="H79" s="97"/>
      <c r="I79" s="94" t="str">
        <f>IF(ISBLANK(H79),"",(E79-D79)/365*H79)</f>
        <v/>
      </c>
      <c r="J79" s="125"/>
    </row>
    <row r="80" spans="1:24" ht="15" x14ac:dyDescent="0.25">
      <c r="A80" s="73">
        <v>3</v>
      </c>
      <c r="G80" s="130" t="s">
        <v>341</v>
      </c>
      <c r="H80" s="130"/>
      <c r="I80" s="98">
        <f>SUM(I75:I79)</f>
        <v>0</v>
      </c>
      <c r="J80" s="125"/>
    </row>
    <row r="81" spans="1:24" ht="15" x14ac:dyDescent="0.25">
      <c r="A81" s="73">
        <v>3</v>
      </c>
      <c r="G81" s="131" t="s">
        <v>342</v>
      </c>
      <c r="H81" s="131"/>
      <c r="I81" s="99">
        <v>0.5</v>
      </c>
      <c r="J81" s="125"/>
    </row>
    <row r="82" spans="1:24" ht="15" x14ac:dyDescent="0.25">
      <c r="A82" s="73">
        <v>3</v>
      </c>
      <c r="G82" s="128" t="s">
        <v>343</v>
      </c>
      <c r="H82" s="128"/>
      <c r="I82" s="100">
        <f>I80*I81</f>
        <v>0</v>
      </c>
      <c r="J82" s="101">
        <f>I82</f>
        <v>0</v>
      </c>
    </row>
    <row r="83" spans="1:24" ht="15" x14ac:dyDescent="0.25">
      <c r="A83" s="73">
        <v>3</v>
      </c>
    </row>
    <row r="84" spans="1:24" ht="30" x14ac:dyDescent="0.25">
      <c r="A84" s="73">
        <v>3</v>
      </c>
      <c r="D84" s="129" t="s">
        <v>352</v>
      </c>
      <c r="E84" s="129"/>
      <c r="F84" s="129"/>
      <c r="G84" s="129"/>
      <c r="H84" s="129"/>
      <c r="I84" s="129"/>
      <c r="J84" s="124" t="s">
        <v>332</v>
      </c>
      <c r="L84" s="102" t="s">
        <v>345</v>
      </c>
    </row>
    <row r="85" spans="1:24" ht="30" x14ac:dyDescent="0.25">
      <c r="A85" s="73">
        <v>3</v>
      </c>
      <c r="D85" s="89" t="s">
        <v>334</v>
      </c>
      <c r="E85" s="89" t="s">
        <v>335</v>
      </c>
      <c r="F85" s="89" t="s">
        <v>336</v>
      </c>
      <c r="G85" s="89" t="s">
        <v>337</v>
      </c>
      <c r="H85" s="89" t="s">
        <v>338</v>
      </c>
      <c r="I85" s="89" t="s">
        <v>339</v>
      </c>
      <c r="J85" s="124"/>
      <c r="L85" s="87" t="s">
        <v>340</v>
      </c>
    </row>
    <row r="86" spans="1:24" ht="15" x14ac:dyDescent="0.25">
      <c r="A86" s="73">
        <v>3</v>
      </c>
      <c r="D86" s="91"/>
      <c r="E86" s="91"/>
      <c r="F86" s="92"/>
      <c r="G86" s="92"/>
      <c r="H86" s="93"/>
      <c r="I86" s="94" t="str">
        <f>IF(ISBLANK(H86),"",(E86-D86)/365*H86)</f>
        <v/>
      </c>
      <c r="J86" s="125"/>
    </row>
    <row r="87" spans="1:24" ht="15" x14ac:dyDescent="0.25">
      <c r="A87" s="73">
        <v>3</v>
      </c>
      <c r="D87" s="96"/>
      <c r="E87" s="96"/>
      <c r="F87" s="96"/>
      <c r="G87" s="96"/>
      <c r="H87" s="96"/>
      <c r="I87" s="94" t="str">
        <f>IF(ISBLANK(H87),"",(E87-D87)/365*H87)</f>
        <v/>
      </c>
      <c r="J87" s="125"/>
    </row>
    <row r="88" spans="1:24" ht="15" x14ac:dyDescent="0.25">
      <c r="A88" s="73">
        <v>3</v>
      </c>
      <c r="D88" s="96"/>
      <c r="E88" s="96"/>
      <c r="F88" s="96"/>
      <c r="G88" s="96"/>
      <c r="H88" s="96"/>
      <c r="I88" s="94" t="str">
        <f>IF(ISBLANK(H88),"",(E88-D88)/365*H88)</f>
        <v/>
      </c>
      <c r="J88" s="125"/>
    </row>
    <row r="89" spans="1:24" ht="15" x14ac:dyDescent="0.25">
      <c r="A89" s="73">
        <v>3</v>
      </c>
      <c r="D89" s="96"/>
      <c r="E89" s="96"/>
      <c r="F89" s="96"/>
      <c r="G89" s="96"/>
      <c r="H89" s="96"/>
      <c r="I89" s="94" t="str">
        <f>IF(ISBLANK(H89),"",(E89-D89)/365*H89)</f>
        <v/>
      </c>
      <c r="J89" s="125"/>
    </row>
    <row r="90" spans="1:24" ht="15" x14ac:dyDescent="0.25">
      <c r="A90" s="73">
        <v>3</v>
      </c>
      <c r="D90" s="96"/>
      <c r="E90" s="96"/>
      <c r="F90" s="96"/>
      <c r="G90" s="97"/>
      <c r="H90" s="97"/>
      <c r="I90" s="94" t="str">
        <f>IF(ISBLANK(H90),"",(E90-D90)/365*H90)</f>
        <v/>
      </c>
      <c r="J90" s="125"/>
    </row>
    <row r="91" spans="1:24" ht="15" x14ac:dyDescent="0.25">
      <c r="A91" s="73">
        <v>3</v>
      </c>
      <c r="G91" s="130" t="s">
        <v>341</v>
      </c>
      <c r="H91" s="130"/>
      <c r="I91" s="98">
        <f>SUM(I86:I90)</f>
        <v>0</v>
      </c>
      <c r="J91" s="125"/>
    </row>
    <row r="92" spans="1:24" ht="15" x14ac:dyDescent="0.25">
      <c r="A92" s="73">
        <v>3</v>
      </c>
      <c r="G92" s="131" t="s">
        <v>342</v>
      </c>
      <c r="H92" s="131"/>
      <c r="I92" s="99">
        <v>0.5</v>
      </c>
      <c r="J92" s="125"/>
    </row>
    <row r="93" spans="1:24" ht="15" x14ac:dyDescent="0.25">
      <c r="A93" s="73">
        <v>3</v>
      </c>
      <c r="G93" s="128" t="s">
        <v>343</v>
      </c>
      <c r="H93" s="128"/>
      <c r="I93" s="100">
        <f>I91*I92</f>
        <v>0</v>
      </c>
      <c r="J93" s="101">
        <f>I93</f>
        <v>0</v>
      </c>
    </row>
    <row r="94" spans="1:24" ht="15" x14ac:dyDescent="0.25">
      <c r="A94" s="73">
        <v>3</v>
      </c>
    </row>
    <row r="95" spans="1:24" ht="15.75" x14ac:dyDescent="0.25">
      <c r="A95" s="73">
        <v>1</v>
      </c>
      <c r="B95" s="73"/>
      <c r="C95" s="119" t="s">
        <v>346</v>
      </c>
      <c r="D95" s="119"/>
      <c r="E95" s="119"/>
      <c r="F95" s="119"/>
      <c r="G95" s="119"/>
      <c r="H95" s="119"/>
      <c r="I95" s="119"/>
      <c r="J95" s="119"/>
      <c r="K95" s="73"/>
      <c r="L95" s="81"/>
      <c r="M95" s="74"/>
      <c r="N95" s="15"/>
      <c r="O95" s="15"/>
      <c r="P95" s="15"/>
      <c r="Q95" s="15"/>
      <c r="R95" s="15"/>
      <c r="S95" s="15"/>
      <c r="T95" s="15"/>
      <c r="U95" s="15"/>
      <c r="V95" s="15"/>
      <c r="W95" s="15"/>
      <c r="X95" s="15"/>
    </row>
    <row r="96" spans="1:24" ht="15" x14ac:dyDescent="0.25">
      <c r="A96" s="73">
        <v>1</v>
      </c>
      <c r="B96" s="82"/>
      <c r="C96" s="82"/>
      <c r="D96" s="82"/>
      <c r="E96" s="82"/>
      <c r="F96" s="82"/>
      <c r="G96" s="81"/>
      <c r="H96" s="81"/>
      <c r="I96" s="81"/>
      <c r="J96" s="82"/>
      <c r="K96" s="82"/>
      <c r="L96" s="74"/>
      <c r="M96" s="74"/>
      <c r="N96" s="15"/>
      <c r="O96" s="15"/>
      <c r="P96" s="15"/>
      <c r="Q96" s="15"/>
      <c r="R96" s="15"/>
      <c r="S96" s="15"/>
      <c r="T96" s="15"/>
      <c r="U96" s="15"/>
      <c r="V96" s="15"/>
      <c r="W96" s="15"/>
      <c r="X96" s="15"/>
    </row>
    <row r="97" spans="1:12" ht="60" x14ac:dyDescent="0.25">
      <c r="A97" s="73">
        <v>4</v>
      </c>
      <c r="D97" s="129" t="s">
        <v>353</v>
      </c>
      <c r="E97" s="129"/>
      <c r="F97" s="129"/>
      <c r="G97" s="129"/>
      <c r="H97" s="129"/>
      <c r="I97" s="129"/>
      <c r="J97" s="124" t="s">
        <v>332</v>
      </c>
      <c r="L97" s="102" t="s">
        <v>354</v>
      </c>
    </row>
    <row r="98" spans="1:12" ht="30" x14ac:dyDescent="0.25">
      <c r="A98" s="73">
        <v>4</v>
      </c>
      <c r="D98" s="89" t="s">
        <v>334</v>
      </c>
      <c r="E98" s="89" t="s">
        <v>335</v>
      </c>
      <c r="F98" s="89" t="s">
        <v>336</v>
      </c>
      <c r="G98" s="89" t="s">
        <v>337</v>
      </c>
      <c r="H98" s="89" t="s">
        <v>338</v>
      </c>
      <c r="I98" s="89" t="s">
        <v>339</v>
      </c>
      <c r="J98" s="124"/>
      <c r="L98" s="87" t="s">
        <v>340</v>
      </c>
    </row>
    <row r="99" spans="1:12" ht="15" x14ac:dyDescent="0.25">
      <c r="A99" s="73">
        <v>4</v>
      </c>
      <c r="D99" s="91"/>
      <c r="E99" s="91"/>
      <c r="F99" s="92"/>
      <c r="G99" s="92"/>
      <c r="H99" s="93"/>
      <c r="I99" s="94" t="str">
        <f>IF(ISBLANK(H99),"",(E99-D99)/365*H99)</f>
        <v/>
      </c>
      <c r="J99" s="125"/>
    </row>
    <row r="100" spans="1:12" ht="15" x14ac:dyDescent="0.25">
      <c r="A100" s="73">
        <v>4</v>
      </c>
      <c r="D100" s="96"/>
      <c r="E100" s="96"/>
      <c r="F100" s="96"/>
      <c r="G100" s="96"/>
      <c r="H100" s="96"/>
      <c r="I100" s="94" t="str">
        <f>IF(ISBLANK(H100),"",(E100-D100)/365*H100)</f>
        <v/>
      </c>
      <c r="J100" s="125"/>
    </row>
    <row r="101" spans="1:12" ht="15" x14ac:dyDescent="0.25">
      <c r="A101" s="73">
        <v>4</v>
      </c>
      <c r="D101" s="96"/>
      <c r="E101" s="96"/>
      <c r="F101" s="96"/>
      <c r="G101" s="96"/>
      <c r="H101" s="96"/>
      <c r="I101" s="94" t="str">
        <f>IF(ISBLANK(H101),"",(E101-D101)/365*H101)</f>
        <v/>
      </c>
      <c r="J101" s="125"/>
    </row>
    <row r="102" spans="1:12" ht="15" x14ac:dyDescent="0.25">
      <c r="A102" s="73">
        <v>4</v>
      </c>
      <c r="D102" s="96"/>
      <c r="E102" s="96"/>
      <c r="F102" s="96"/>
      <c r="G102" s="96"/>
      <c r="H102" s="96"/>
      <c r="I102" s="94" t="str">
        <f>IF(ISBLANK(H102),"",(E102-D102)/365*H102)</f>
        <v/>
      </c>
      <c r="J102" s="125"/>
    </row>
    <row r="103" spans="1:12" ht="15" x14ac:dyDescent="0.25">
      <c r="A103" s="73">
        <v>4</v>
      </c>
      <c r="D103" s="96"/>
      <c r="E103" s="96"/>
      <c r="F103" s="96"/>
      <c r="G103" s="97"/>
      <c r="H103" s="97"/>
      <c r="I103" s="94" t="str">
        <f>IF(ISBLANK(H103),"",(E103-D103)/365*H103)</f>
        <v/>
      </c>
      <c r="J103" s="125"/>
    </row>
    <row r="104" spans="1:12" ht="15" x14ac:dyDescent="0.25">
      <c r="A104" s="73">
        <v>4</v>
      </c>
      <c r="G104" s="130" t="s">
        <v>341</v>
      </c>
      <c r="H104" s="130"/>
      <c r="I104" s="98">
        <f>SUM(I99:I103)</f>
        <v>0</v>
      </c>
      <c r="J104" s="125"/>
    </row>
    <row r="105" spans="1:12" ht="15" x14ac:dyDescent="0.25">
      <c r="A105" s="73">
        <v>4</v>
      </c>
      <c r="G105" s="131" t="s">
        <v>342</v>
      </c>
      <c r="H105" s="131"/>
      <c r="I105" s="99">
        <v>1</v>
      </c>
      <c r="J105" s="125"/>
    </row>
    <row r="106" spans="1:12" ht="15" x14ac:dyDescent="0.25">
      <c r="A106" s="73">
        <v>4</v>
      </c>
      <c r="G106" s="128" t="s">
        <v>343</v>
      </c>
      <c r="H106" s="128"/>
      <c r="I106" s="100">
        <f>I104*I105</f>
        <v>0</v>
      </c>
      <c r="J106" s="101">
        <f>I106</f>
        <v>0</v>
      </c>
    </row>
    <row r="107" spans="1:12" ht="15" x14ac:dyDescent="0.25">
      <c r="A107" s="73">
        <v>4</v>
      </c>
    </row>
    <row r="108" spans="1:12" ht="30" x14ac:dyDescent="0.25">
      <c r="A108" s="73">
        <v>4</v>
      </c>
      <c r="D108" s="129" t="s">
        <v>355</v>
      </c>
      <c r="E108" s="129"/>
      <c r="F108" s="129"/>
      <c r="G108" s="129"/>
      <c r="H108" s="129"/>
      <c r="I108" s="129"/>
      <c r="J108" s="124" t="s">
        <v>332</v>
      </c>
      <c r="L108" s="102" t="s">
        <v>356</v>
      </c>
    </row>
    <row r="109" spans="1:12" ht="30" x14ac:dyDescent="0.25">
      <c r="A109" s="73">
        <v>4</v>
      </c>
      <c r="D109" s="89" t="s">
        <v>334</v>
      </c>
      <c r="E109" s="89" t="s">
        <v>335</v>
      </c>
      <c r="F109" s="89" t="s">
        <v>336</v>
      </c>
      <c r="G109" s="89" t="s">
        <v>337</v>
      </c>
      <c r="H109" s="89" t="s">
        <v>338</v>
      </c>
      <c r="I109" s="89" t="s">
        <v>339</v>
      </c>
      <c r="J109" s="124"/>
      <c r="L109" s="87" t="s">
        <v>340</v>
      </c>
    </row>
    <row r="110" spans="1:12" ht="15" x14ac:dyDescent="0.25">
      <c r="A110" s="73">
        <v>4</v>
      </c>
      <c r="D110" s="91"/>
      <c r="E110" s="91"/>
      <c r="F110" s="92"/>
      <c r="G110" s="92"/>
      <c r="H110" s="93"/>
      <c r="I110" s="94" t="str">
        <f>IF(ISBLANK(H110),"",(E110-D110)/365*H110)</f>
        <v/>
      </c>
      <c r="J110" s="125"/>
    </row>
    <row r="111" spans="1:12" ht="15" x14ac:dyDescent="0.25">
      <c r="A111" s="73">
        <v>4</v>
      </c>
      <c r="D111" s="96"/>
      <c r="E111" s="96"/>
      <c r="F111" s="96"/>
      <c r="G111" s="96"/>
      <c r="H111" s="96"/>
      <c r="I111" s="94" t="str">
        <f>IF(ISBLANK(H111),"",(E111-D111)/365*H111)</f>
        <v/>
      </c>
      <c r="J111" s="125"/>
    </row>
    <row r="112" spans="1:12" ht="15" x14ac:dyDescent="0.25">
      <c r="A112" s="73">
        <v>4</v>
      </c>
      <c r="D112" s="96"/>
      <c r="E112" s="96"/>
      <c r="F112" s="96"/>
      <c r="G112" s="96"/>
      <c r="H112" s="96"/>
      <c r="I112" s="94" t="str">
        <f>IF(ISBLANK(H112),"",(E112-D112)/365*H112)</f>
        <v/>
      </c>
      <c r="J112" s="125"/>
    </row>
    <row r="113" spans="1:24" ht="15" x14ac:dyDescent="0.25">
      <c r="A113" s="73">
        <v>4</v>
      </c>
      <c r="D113" s="96"/>
      <c r="E113" s="96"/>
      <c r="F113" s="96"/>
      <c r="G113" s="96"/>
      <c r="H113" s="96"/>
      <c r="I113" s="94" t="str">
        <f>IF(ISBLANK(H113),"",(E113-D113)/365*H113)</f>
        <v/>
      </c>
      <c r="J113" s="125"/>
    </row>
    <row r="114" spans="1:24" ht="15" x14ac:dyDescent="0.25">
      <c r="A114" s="73">
        <v>4</v>
      </c>
      <c r="D114" s="96"/>
      <c r="E114" s="96"/>
      <c r="F114" s="96"/>
      <c r="G114" s="97"/>
      <c r="H114" s="97"/>
      <c r="I114" s="94" t="str">
        <f>IF(ISBLANK(H114),"",(E114-D114)/365*H114)</f>
        <v/>
      </c>
      <c r="J114" s="125"/>
    </row>
    <row r="115" spans="1:24" ht="15" x14ac:dyDescent="0.25">
      <c r="A115" s="73">
        <v>4</v>
      </c>
      <c r="G115" s="130" t="s">
        <v>341</v>
      </c>
      <c r="H115" s="130"/>
      <c r="I115" s="98">
        <f>SUM(I110:I114)</f>
        <v>0</v>
      </c>
      <c r="J115" s="125"/>
    </row>
    <row r="116" spans="1:24" ht="15" x14ac:dyDescent="0.25">
      <c r="A116" s="73">
        <v>4</v>
      </c>
      <c r="G116" s="131" t="s">
        <v>342</v>
      </c>
      <c r="H116" s="131"/>
      <c r="I116" s="99">
        <v>1</v>
      </c>
      <c r="J116" s="125"/>
    </row>
    <row r="117" spans="1:24" ht="15" x14ac:dyDescent="0.25">
      <c r="A117" s="73">
        <v>4</v>
      </c>
      <c r="G117" s="128" t="s">
        <v>343</v>
      </c>
      <c r="H117" s="128"/>
      <c r="I117" s="100">
        <f>I115*I116</f>
        <v>0</v>
      </c>
      <c r="J117" s="101">
        <f>I117</f>
        <v>0</v>
      </c>
    </row>
    <row r="118" spans="1:24" ht="15" x14ac:dyDescent="0.25">
      <c r="A118" s="73">
        <v>4</v>
      </c>
    </row>
    <row r="119" spans="1:24" ht="15" x14ac:dyDescent="0.25">
      <c r="A119" s="73">
        <v>4</v>
      </c>
      <c r="D119" s="133" t="s">
        <v>357</v>
      </c>
      <c r="E119" s="133"/>
      <c r="F119" s="133"/>
      <c r="G119" s="133"/>
      <c r="H119" s="133"/>
      <c r="I119" s="133"/>
      <c r="J119" s="134">
        <f>ROUNDDOWN(SUM($J$33,$J$44,$J$58,$J$69,$J$82,$J$93,$J$106,$J$117),0)</f>
        <v>0</v>
      </c>
    </row>
    <row r="120" spans="1:24" ht="15" x14ac:dyDescent="0.25">
      <c r="A120" s="73">
        <v>4</v>
      </c>
      <c r="B120" s="104"/>
      <c r="D120" s="133"/>
      <c r="E120" s="133"/>
      <c r="F120" s="133"/>
      <c r="G120" s="133"/>
      <c r="H120" s="133"/>
      <c r="I120" s="133"/>
      <c r="J120" s="134"/>
      <c r="K120" s="104"/>
      <c r="L120" s="104"/>
      <c r="M120" s="104"/>
      <c r="N120" s="104"/>
      <c r="O120" s="104"/>
      <c r="P120" s="104"/>
    </row>
    <row r="121" spans="1:24" ht="15" x14ac:dyDescent="0.25">
      <c r="A121" s="73">
        <v>4</v>
      </c>
      <c r="B121" s="104"/>
      <c r="D121" s="133" t="s">
        <v>358</v>
      </c>
      <c r="E121" s="133"/>
      <c r="F121" s="133"/>
      <c r="G121" s="133"/>
      <c r="H121" s="133"/>
      <c r="I121" s="133"/>
      <c r="J121" s="134">
        <f>ROUNDDOWN(J33,0)</f>
        <v>0</v>
      </c>
      <c r="K121" s="104"/>
      <c r="L121" s="104"/>
      <c r="M121" s="104"/>
      <c r="N121" s="104"/>
      <c r="O121" s="104"/>
      <c r="P121" s="104"/>
    </row>
    <row r="122" spans="1:24" ht="15" x14ac:dyDescent="0.25">
      <c r="A122" s="73">
        <v>4</v>
      </c>
      <c r="C122" s="104"/>
      <c r="D122" s="133"/>
      <c r="E122" s="133"/>
      <c r="F122" s="133"/>
      <c r="G122" s="133"/>
      <c r="H122" s="133"/>
      <c r="I122" s="133"/>
      <c r="J122" s="134"/>
    </row>
    <row r="123" spans="1:24" ht="15" x14ac:dyDescent="0.25">
      <c r="A123" s="73">
        <v>4</v>
      </c>
    </row>
    <row r="124" spans="1:24" ht="15" x14ac:dyDescent="0.25">
      <c r="A124" s="73">
        <v>4</v>
      </c>
    </row>
    <row r="125" spans="1:24" ht="15.75" x14ac:dyDescent="0.25">
      <c r="A125" s="73">
        <v>4</v>
      </c>
      <c r="B125" s="73"/>
      <c r="C125" s="119" t="s">
        <v>359</v>
      </c>
      <c r="D125" s="119"/>
      <c r="E125" s="119"/>
      <c r="F125" s="119"/>
      <c r="G125" s="119"/>
      <c r="H125" s="119"/>
      <c r="I125" s="119"/>
      <c r="J125" s="119"/>
      <c r="K125" s="73"/>
      <c r="L125" s="81"/>
      <c r="M125" s="74"/>
      <c r="N125" s="15"/>
      <c r="O125" s="15"/>
      <c r="P125" s="15"/>
      <c r="Q125" s="15"/>
      <c r="R125" s="15"/>
      <c r="S125" s="15"/>
      <c r="T125" s="15"/>
      <c r="U125" s="15"/>
      <c r="V125" s="15"/>
      <c r="W125" s="15"/>
      <c r="X125" s="15"/>
    </row>
    <row r="126" spans="1:24" ht="15" x14ac:dyDescent="0.25">
      <c r="A126" s="73">
        <v>4</v>
      </c>
    </row>
    <row r="127" spans="1:24" ht="15" x14ac:dyDescent="0.25">
      <c r="A127" s="73">
        <v>4</v>
      </c>
      <c r="E127" s="105" t="s">
        <v>360</v>
      </c>
      <c r="F127" s="105" t="s">
        <v>361</v>
      </c>
      <c r="G127" s="105" t="s">
        <v>362</v>
      </c>
      <c r="H127" s="135" t="str">
        <f>IF($F$128="","",IF($F$128&gt;10,"Contact System Office for approval above Step 10. Attach Approval.",""))</f>
        <v/>
      </c>
      <c r="I127" s="135"/>
      <c r="J127" s="135"/>
    </row>
    <row r="128" spans="1:24" ht="15" x14ac:dyDescent="0.25">
      <c r="A128" s="73">
        <v>4</v>
      </c>
      <c r="E128" s="106" t="s">
        <v>363</v>
      </c>
      <c r="F128" s="107">
        <f>IF(ISBLANK($J$3),"",IF(ISERROR(VLOOKUP(CONCATENATE($J$3,$J$119),'(HIDE)_Sheet1'!$P:$AC,IF($J$121&gt;=10,14,SUM($J$121,4)),FALSE)),IF($J$3="A",VLOOKUP(CONCATENATE($J$3,22),'(HIDE)_Sheet1'!$P:$AC,IF($J$121&gt;=10,14,SUM($J$121,4)),FALSE),IF($J$3="B",VLOOKUP(CONCATENATE($J$3,32),'(HIDE)_Sheet1'!$P:$AC,IF($J$121&gt;=10,14,SUM($J$121,4)),FALSE),IF($J$3="C",VLOOKUP(CONCATENATE($J$3,36),'(HIDE)_Sheet1'!$P:$AC,IF($J$121&gt;=10,14,SUM($J$121,4)),FALSE),IF($J$3="D",VLOOKUP(CONCATENATE($J$3,42),'(HIDE)_Sheet1'!$P:$AC,IF($J$121&gt;=10,14,SUM($J$121,4)),FALSE),IF($J$3="E",VLOOKUP(CONCATENATE($J$3,34),'(HIDE)_Sheet1'!$P:$AC,IF($J$121&gt;=10,14,SUM($J$121,4)),FALSE),VLOOKUP(CONCATENATE($J$3,$J$119),'(HIDE)_Sheet1'!$P:$AC,IF($J$121&gt;=10,14,SUM($J$121,4)),FALSE)))))),VLOOKUP(CONCATENATE($J$3,$J$119),'(HIDE)_Sheet1'!$P:$AC,IF($J$121&gt;=10,14,SUM($J$121,4)),FALSE)))</f>
        <v>4</v>
      </c>
      <c r="G128" s="108">
        <f>IF($F$128="","",IF($J$3="","",IF($J$3="A",VLOOKUP($F$128,'(HIDE)_MASTER-Chart'!$B:$G,2,FALSE),IF($J$3="B",VLOOKUP($F$128,'(HIDE)_MASTER-Chart'!$B:$G,3,FALSE),IF($J$3="C",VLOOKUP($F$128,'(HIDE)_MASTER-Chart'!$B:$G,4,FALSE),IF($J$3="D",VLOOKUP($F$128,'(HIDE)_MASTER-Chart'!$B:$G,5,FALSE),IF($J$3="E",VLOOKUP($F$128,'(HIDE)_MASTER-Chart'!$B:$G,6,FALSE))))))))</f>
        <v>39295</v>
      </c>
      <c r="H128" s="135"/>
      <c r="I128" s="135"/>
      <c r="J128" s="135"/>
    </row>
    <row r="129" spans="1:24" ht="15" x14ac:dyDescent="0.25">
      <c r="A129" s="73">
        <v>4</v>
      </c>
      <c r="E129" s="106" t="s">
        <v>364</v>
      </c>
      <c r="F129" s="107">
        <f>IF(ISBLANK($J$3),"",IF(ISERROR(VLOOKUP(CONCATENATE($J$3,$J$119),'(HIDE)_Sheet1'!$A:$N,IF($J$121&gt;=10,14,SUM($J$121,4)),FALSE)),IF($J$3="A",VLOOKUP(CONCATENATE($J$3,22),'(HIDE)_Sheet1'!$A:$N,IF($J$121&gt;=10,14,SUM($J$121,4)),FALSE),IF($J$3="B",VLOOKUP(CONCATENATE($J$3,32),'(HIDE)_Sheet1'!$A:$N,IF($J$121&gt;=10,14,SUM($J$121,4)),FALSE),IF($J$3="C",VLOOKUP(CONCATENATE($J$3,36),'(HIDE)_Sheet1'!$A:$N,IF($J$121&gt;=10,14,SUM($J$121,4)),FALSE),IF($J$3="D",VLOOKUP(CONCATENATE($J$3,42),'(HIDE)_Sheet1'!$A:$N,IF($J$121&gt;=10,14,SUM($J$121,4)),FALSE),IF($J$3="E",VLOOKUP(CONCATENATE($J$3,34),'(HIDE)_Sheet1'!$A:$N,IF($J$121&gt;=10,14,SUM($J$121,4)),FALSE),VLOOKUP(CONCATENATE($J$3,$J$119),'(HIDE)_Sheet1'!$A:$N,IF($J$121&gt;=10,14,SUM($J$121,4)),FALSE)))))),VLOOKUP(CONCATENATE($J$3,$J$119),'(HIDE)_Sheet1'!$A:$N,IF($J$121&gt;=10,14,SUM($J$121,4)),FALSE)))</f>
        <v>2</v>
      </c>
      <c r="G129" s="108">
        <f>IF($F$129="","",IF($J$3="","",IF($J$3="A",VLOOKUP($F$129,'(HIDE)_MASTER-Chart'!$B:$G,2,FALSE),IF($J$3="B",VLOOKUP($F$129,'(HIDE)_MASTER-Chart'!$B:$G,3,FALSE),IF($J$3="C",VLOOKUP($F$129,'(HIDE)_MASTER-Chart'!$B:$G,4,FALSE),IF($J$3="D",VLOOKUP($F$129,'(HIDE)_MASTER-Chart'!$B:$G,5,FALSE),IF($J$3="E",VLOOKUP($F$129,'(HIDE)_MASTER-Chart'!$B:$G,6,FALSE))))))))</f>
        <v>37050</v>
      </c>
      <c r="H129" s="135"/>
      <c r="I129" s="135"/>
      <c r="J129" s="135"/>
    </row>
    <row r="130" spans="1:24" ht="15" x14ac:dyDescent="0.25">
      <c r="A130" s="73">
        <v>4</v>
      </c>
      <c r="H130" s="135"/>
      <c r="I130" s="135"/>
      <c r="J130" s="135"/>
    </row>
    <row r="131" spans="1:24" ht="15" x14ac:dyDescent="0.25">
      <c r="A131" s="73">
        <v>4</v>
      </c>
      <c r="D131" s="109" t="s">
        <v>365</v>
      </c>
      <c r="H131" s="135"/>
      <c r="I131" s="135"/>
      <c r="J131" s="135"/>
    </row>
    <row r="132" spans="1:24" ht="15" x14ac:dyDescent="0.25">
      <c r="A132" s="73">
        <v>4</v>
      </c>
      <c r="D132" t="s">
        <v>366</v>
      </c>
    </row>
    <row r="133" spans="1:24" ht="15" x14ac:dyDescent="0.25">
      <c r="A133" s="73">
        <v>4</v>
      </c>
      <c r="D133" t="s">
        <v>367</v>
      </c>
    </row>
    <row r="134" spans="1:24" ht="15" x14ac:dyDescent="0.25">
      <c r="A134" s="73">
        <v>4</v>
      </c>
      <c r="D134" t="s">
        <v>368</v>
      </c>
    </row>
    <row r="135" spans="1:24" ht="15" x14ac:dyDescent="0.25">
      <c r="A135" s="73">
        <v>4</v>
      </c>
    </row>
    <row r="136" spans="1:24" ht="15" x14ac:dyDescent="0.25">
      <c r="A136" s="73">
        <v>4</v>
      </c>
    </row>
    <row r="137" spans="1:24" ht="15" x14ac:dyDescent="0.25">
      <c r="A137" s="73">
        <v>4</v>
      </c>
    </row>
    <row r="138" spans="1:24" ht="15.75" x14ac:dyDescent="0.25">
      <c r="A138" s="73">
        <v>5</v>
      </c>
      <c r="C138" s="119" t="s">
        <v>369</v>
      </c>
      <c r="D138" s="119"/>
      <c r="E138" s="119"/>
      <c r="F138" s="119"/>
      <c r="G138" s="119"/>
      <c r="H138" s="119"/>
      <c r="I138" s="119"/>
      <c r="J138" s="119"/>
    </row>
    <row r="139" spans="1:24" ht="15" x14ac:dyDescent="0.25">
      <c r="A139" s="73">
        <v>5</v>
      </c>
    </row>
    <row r="140" spans="1:24" ht="15" x14ac:dyDescent="0.25">
      <c r="A140" s="73">
        <v>5</v>
      </c>
      <c r="B140" s="84"/>
      <c r="D140" s="136" t="s">
        <v>370</v>
      </c>
      <c r="E140" s="136"/>
      <c r="F140" s="136"/>
      <c r="G140" s="136"/>
      <c r="H140" s="136"/>
      <c r="I140" s="136"/>
      <c r="J140" s="136"/>
      <c r="K140" s="84"/>
      <c r="L140" s="84"/>
      <c r="M140" s="84"/>
      <c r="N140" s="84"/>
      <c r="O140" s="84"/>
      <c r="P140" s="84"/>
      <c r="Q140" s="84"/>
      <c r="R140" s="84"/>
      <c r="S140" s="84"/>
      <c r="T140" s="84"/>
      <c r="U140" s="84"/>
      <c r="V140" s="84"/>
      <c r="W140" s="84"/>
      <c r="X140" s="84"/>
    </row>
    <row r="141" spans="1:24" ht="15" x14ac:dyDescent="0.25">
      <c r="A141" s="73">
        <v>5</v>
      </c>
      <c r="B141" s="84"/>
      <c r="D141" s="136"/>
      <c r="E141" s="136"/>
      <c r="F141" s="136"/>
      <c r="G141" s="136"/>
      <c r="H141" s="136"/>
      <c r="I141" s="136"/>
      <c r="J141" s="136"/>
      <c r="K141" s="84"/>
      <c r="L141" s="84"/>
      <c r="M141" s="84"/>
      <c r="N141" s="84"/>
      <c r="O141" s="84"/>
      <c r="P141" s="84"/>
      <c r="Q141" s="84"/>
      <c r="R141" s="84"/>
      <c r="S141" s="84"/>
      <c r="T141" s="84"/>
      <c r="U141" s="84"/>
      <c r="V141" s="84"/>
      <c r="W141" s="84"/>
      <c r="X141" s="84"/>
    </row>
    <row r="142" spans="1:24" ht="15" x14ac:dyDescent="0.25">
      <c r="A142" s="73">
        <v>5</v>
      </c>
      <c r="B142" s="84"/>
      <c r="D142" s="136"/>
      <c r="E142" s="136"/>
      <c r="F142" s="136"/>
      <c r="G142" s="136"/>
      <c r="H142" s="136"/>
      <c r="I142" s="136"/>
      <c r="J142" s="136"/>
      <c r="K142" s="84"/>
      <c r="L142" s="84"/>
      <c r="M142" s="84"/>
      <c r="N142" s="84"/>
      <c r="O142" s="84"/>
      <c r="P142" s="84"/>
      <c r="Q142" s="84"/>
      <c r="R142" s="84"/>
      <c r="S142" s="84"/>
      <c r="T142" s="84"/>
      <c r="U142" s="84"/>
      <c r="V142" s="84"/>
      <c r="W142" s="84"/>
      <c r="X142" s="84"/>
    </row>
    <row r="143" spans="1:24" ht="15" x14ac:dyDescent="0.25">
      <c r="A143" s="73">
        <v>5</v>
      </c>
      <c r="B143" s="84"/>
      <c r="D143" s="136"/>
      <c r="E143" s="136"/>
      <c r="F143" s="136"/>
      <c r="G143" s="136"/>
      <c r="H143" s="136"/>
      <c r="I143" s="136"/>
      <c r="J143" s="136"/>
      <c r="K143" s="84"/>
      <c r="L143" s="84"/>
      <c r="M143" s="84"/>
      <c r="N143" s="84"/>
      <c r="O143" s="84"/>
      <c r="P143" s="84"/>
      <c r="Q143" s="84"/>
      <c r="R143" s="84"/>
      <c r="S143" s="84"/>
      <c r="T143" s="84"/>
      <c r="U143" s="84"/>
      <c r="V143" s="84"/>
      <c r="W143" s="84"/>
      <c r="X143" s="84"/>
    </row>
    <row r="144" spans="1:24" ht="15" x14ac:dyDescent="0.25">
      <c r="A144" s="73">
        <v>5</v>
      </c>
      <c r="B144" s="110"/>
      <c r="D144" s="84"/>
      <c r="E144" s="84"/>
      <c r="F144" s="84"/>
      <c r="G144" s="84"/>
      <c r="H144" s="84"/>
      <c r="I144" s="84"/>
      <c r="J144" s="84"/>
      <c r="K144" s="110"/>
      <c r="L144" s="110"/>
      <c r="M144" s="110"/>
      <c r="N144" s="110"/>
      <c r="O144" s="110"/>
      <c r="P144" s="110"/>
      <c r="Q144" s="110"/>
      <c r="R144" s="110"/>
      <c r="S144" s="110"/>
      <c r="T144" s="110"/>
      <c r="U144" s="110"/>
      <c r="V144" s="110"/>
      <c r="W144" s="110"/>
      <c r="X144" s="110"/>
    </row>
    <row r="145" spans="1:24" ht="15" x14ac:dyDescent="0.25">
      <c r="A145" s="73">
        <v>5</v>
      </c>
      <c r="B145" s="74"/>
      <c r="D145" s="116"/>
      <c r="E145" s="116"/>
      <c r="F145" s="116"/>
      <c r="G145" s="116"/>
      <c r="H145" s="74"/>
      <c r="I145" s="116"/>
      <c r="J145" s="116"/>
      <c r="K145" s="74"/>
      <c r="L145" s="74"/>
      <c r="M145" s="74"/>
      <c r="N145" s="74"/>
      <c r="U145" s="74"/>
      <c r="V145" s="116"/>
      <c r="W145" s="116"/>
      <c r="X145" s="74"/>
    </row>
    <row r="146" spans="1:24" ht="17.25" x14ac:dyDescent="0.25">
      <c r="A146" s="73">
        <v>5</v>
      </c>
      <c r="B146" s="111"/>
      <c r="D146" s="137" t="s">
        <v>371</v>
      </c>
      <c r="E146" s="137"/>
      <c r="F146" s="137"/>
      <c r="G146" s="137"/>
      <c r="H146" s="74"/>
      <c r="I146" s="138" t="s">
        <v>372</v>
      </c>
      <c r="J146" s="138"/>
      <c r="K146" s="111"/>
      <c r="L146" s="111"/>
      <c r="M146" s="74"/>
      <c r="N146" s="111"/>
      <c r="U146" s="111"/>
      <c r="V146" s="139" t="s">
        <v>372</v>
      </c>
      <c r="W146" s="139"/>
      <c r="X146" s="111"/>
    </row>
    <row r="147" spans="1:24" ht="17.25" x14ac:dyDescent="0.25">
      <c r="A147" s="73">
        <v>5</v>
      </c>
      <c r="B147" s="111"/>
      <c r="D147" s="74"/>
      <c r="E147" s="74"/>
      <c r="F147" s="74"/>
      <c r="G147" s="74"/>
      <c r="H147" s="74"/>
      <c r="I147" s="90"/>
      <c r="J147" s="74"/>
      <c r="K147" s="111"/>
      <c r="L147" s="111"/>
      <c r="M147" s="74"/>
      <c r="N147" s="111"/>
      <c r="U147" s="111"/>
      <c r="V147" s="112"/>
      <c r="W147" s="112"/>
      <c r="X147" s="111"/>
    </row>
    <row r="148" spans="1:24" ht="17.25" x14ac:dyDescent="0.25">
      <c r="A148" s="73">
        <v>5</v>
      </c>
      <c r="B148" s="111"/>
      <c r="D148" s="116"/>
      <c r="E148" s="116"/>
      <c r="F148" s="116"/>
      <c r="G148" s="116"/>
      <c r="H148" s="74"/>
      <c r="I148" s="116"/>
      <c r="J148" s="116"/>
      <c r="K148" s="111"/>
      <c r="L148" s="111"/>
      <c r="M148" s="74"/>
      <c r="N148" s="74"/>
      <c r="U148" s="74"/>
      <c r="V148" s="113"/>
      <c r="W148" s="113"/>
      <c r="X148" s="74"/>
    </row>
    <row r="149" spans="1:24" ht="30" x14ac:dyDescent="0.25">
      <c r="A149" s="73">
        <v>5</v>
      </c>
      <c r="B149" s="111"/>
      <c r="D149" s="137" t="s">
        <v>373</v>
      </c>
      <c r="E149" s="137"/>
      <c r="F149" s="137"/>
      <c r="G149" s="137"/>
      <c r="H149" s="74"/>
      <c r="I149" s="138" t="s">
        <v>372</v>
      </c>
      <c r="J149" s="138"/>
      <c r="K149" s="111"/>
      <c r="L149" s="90" t="s">
        <v>374</v>
      </c>
      <c r="M149" s="74"/>
      <c r="N149" s="111"/>
      <c r="U149" s="111"/>
      <c r="V149" s="139" t="s">
        <v>372</v>
      </c>
      <c r="W149" s="139"/>
      <c r="X149" s="111"/>
    </row>
    <row r="150" spans="1:24" ht="17.25" x14ac:dyDescent="0.25">
      <c r="A150" s="73">
        <v>5</v>
      </c>
      <c r="B150" s="111"/>
      <c r="D150" s="74"/>
      <c r="E150" s="74"/>
      <c r="F150" s="74"/>
      <c r="G150" s="74"/>
      <c r="H150" s="74"/>
      <c r="I150" s="90"/>
      <c r="J150" s="74"/>
      <c r="K150" s="111"/>
      <c r="L150" s="111"/>
      <c r="M150" s="74"/>
      <c r="N150" s="111"/>
      <c r="U150" s="111"/>
      <c r="V150" s="112"/>
      <c r="W150" s="112"/>
      <c r="X150" s="111"/>
    </row>
    <row r="151" spans="1:24" ht="17.25" x14ac:dyDescent="0.25">
      <c r="A151" s="73">
        <v>5</v>
      </c>
      <c r="B151" s="111"/>
      <c r="D151" s="116"/>
      <c r="E151" s="116"/>
      <c r="F151" s="116"/>
      <c r="G151" s="116"/>
      <c r="H151" s="74"/>
      <c r="I151" s="116"/>
      <c r="J151" s="116"/>
      <c r="K151" s="111"/>
      <c r="L151" s="111"/>
      <c r="M151" s="74"/>
      <c r="N151" s="74"/>
      <c r="U151" s="74"/>
      <c r="V151" s="113"/>
      <c r="W151" s="113"/>
      <c r="X151" s="74"/>
    </row>
    <row r="152" spans="1:24" ht="30" x14ac:dyDescent="0.25">
      <c r="A152" s="73">
        <v>5</v>
      </c>
      <c r="B152" s="111"/>
      <c r="D152" s="137" t="s">
        <v>375</v>
      </c>
      <c r="E152" s="137"/>
      <c r="F152" s="137"/>
      <c r="G152" s="137"/>
      <c r="H152" s="74"/>
      <c r="I152" s="138" t="s">
        <v>372</v>
      </c>
      <c r="J152" s="138"/>
      <c r="K152" s="111"/>
      <c r="L152" s="90" t="s">
        <v>374</v>
      </c>
      <c r="M152" s="81"/>
      <c r="N152" s="111"/>
      <c r="U152" s="111"/>
      <c r="V152" s="140" t="s">
        <v>372</v>
      </c>
      <c r="W152" s="140"/>
      <c r="X152" s="111"/>
    </row>
    <row r="153" spans="1:24" ht="15" x14ac:dyDescent="0.25">
      <c r="A153" s="73">
        <v>5</v>
      </c>
      <c r="B153" s="74"/>
      <c r="K153" s="74"/>
      <c r="L153" s="74"/>
      <c r="M153" s="74"/>
      <c r="N153" s="74"/>
      <c r="O153" s="74"/>
      <c r="P153" s="74"/>
      <c r="Q153" s="74"/>
      <c r="R153" s="74"/>
      <c r="S153" s="74"/>
      <c r="T153" s="74"/>
      <c r="U153" s="74"/>
      <c r="V153" s="74"/>
      <c r="W153" s="74"/>
      <c r="X153" s="74"/>
    </row>
    <row r="154" spans="1:24" ht="15" x14ac:dyDescent="0.25">
      <c r="A154" s="73">
        <v>5</v>
      </c>
    </row>
    <row r="155" spans="1:24" ht="15" x14ac:dyDescent="0.25">
      <c r="A155" s="73">
        <v>5</v>
      </c>
    </row>
    <row r="156" spans="1:24" ht="15" x14ac:dyDescent="0.25">
      <c r="A156" s="73">
        <v>5</v>
      </c>
      <c r="E156" s="141" t="s">
        <v>376</v>
      </c>
      <c r="F156" s="141"/>
      <c r="G156" s="141"/>
      <c r="H156" s="141"/>
      <c r="I156" s="141"/>
    </row>
    <row r="157" spans="1:24" ht="15" x14ac:dyDescent="0.25">
      <c r="A157" s="73">
        <v>5</v>
      </c>
      <c r="E157" s="142" t="s">
        <v>377</v>
      </c>
      <c r="F157" s="142"/>
      <c r="G157" s="143"/>
      <c r="H157" s="143"/>
      <c r="I157" s="143"/>
    </row>
    <row r="158" spans="1:24" ht="15" x14ac:dyDescent="0.25">
      <c r="A158" s="73">
        <v>5</v>
      </c>
      <c r="E158" s="142"/>
      <c r="F158" s="142"/>
      <c r="G158" s="143"/>
      <c r="H158" s="143"/>
      <c r="I158" s="143"/>
    </row>
    <row r="159" spans="1:24" ht="15" x14ac:dyDescent="0.25">
      <c r="A159" s="73">
        <v>5</v>
      </c>
      <c r="E159" s="142" t="s">
        <v>378</v>
      </c>
      <c r="F159" s="142"/>
      <c r="G159" s="143"/>
      <c r="H159" s="143"/>
      <c r="I159" s="143"/>
    </row>
    <row r="160" spans="1:24" ht="15" x14ac:dyDescent="0.25">
      <c r="A160" s="73">
        <v>5</v>
      </c>
      <c r="E160" s="142"/>
      <c r="F160" s="142"/>
      <c r="G160" s="143"/>
      <c r="H160" s="143"/>
      <c r="I160" s="143"/>
    </row>
    <row r="161" spans="1:10" ht="15" x14ac:dyDescent="0.25">
      <c r="A161" s="73">
        <v>5</v>
      </c>
      <c r="E161" s="142" t="s">
        <v>379</v>
      </c>
      <c r="F161" s="142"/>
      <c r="G161" s="143"/>
      <c r="H161" s="143"/>
      <c r="I161" s="143"/>
    </row>
    <row r="162" spans="1:10" ht="15" x14ac:dyDescent="0.25">
      <c r="A162" s="73">
        <v>5</v>
      </c>
      <c r="E162" s="142"/>
      <c r="F162" s="142"/>
      <c r="G162" s="143"/>
      <c r="H162" s="143"/>
      <c r="I162" s="143"/>
    </row>
    <row r="163" spans="1:10" ht="14.25" customHeight="1" x14ac:dyDescent="0.25">
      <c r="A163" s="73">
        <v>5</v>
      </c>
    </row>
    <row r="164" spans="1:10" ht="15" x14ac:dyDescent="0.25">
      <c r="A164" s="73">
        <v>5</v>
      </c>
    </row>
    <row r="165" spans="1:10" ht="15" x14ac:dyDescent="0.25">
      <c r="A165" s="73">
        <v>5</v>
      </c>
    </row>
    <row r="166" spans="1:10" ht="15" x14ac:dyDescent="0.25">
      <c r="A166" s="73">
        <v>5</v>
      </c>
    </row>
    <row r="167" spans="1:10" ht="15" x14ac:dyDescent="0.25">
      <c r="A167" s="73">
        <v>5</v>
      </c>
    </row>
    <row r="168" spans="1:10" ht="15" x14ac:dyDescent="0.25">
      <c r="A168" s="73">
        <v>5</v>
      </c>
    </row>
    <row r="169" spans="1:10" ht="15" x14ac:dyDescent="0.25">
      <c r="A169" s="73">
        <v>5</v>
      </c>
    </row>
    <row r="170" spans="1:10" ht="15" x14ac:dyDescent="0.25">
      <c r="A170" s="73">
        <v>5</v>
      </c>
    </row>
    <row r="171" spans="1:10" ht="15" x14ac:dyDescent="0.25">
      <c r="A171" s="73">
        <v>5</v>
      </c>
    </row>
    <row r="172" spans="1:10" ht="15" x14ac:dyDescent="0.25">
      <c r="D172" s="144" t="s">
        <v>380</v>
      </c>
      <c r="E172" s="144"/>
      <c r="F172" s="144"/>
      <c r="G172" s="144"/>
      <c r="H172" s="144"/>
      <c r="I172" s="144"/>
      <c r="J172" s="144"/>
    </row>
    <row r="173" spans="1:10" ht="15" x14ac:dyDescent="0.25"/>
    <row r="174" spans="1:10" ht="15" hidden="1" x14ac:dyDescent="0.25"/>
  </sheetData>
  <sheetProtection sheet="1" objects="1" scenarios="1"/>
  <mergeCells count="109">
    <mergeCell ref="D172:J172"/>
    <mergeCell ref="E157:F158"/>
    <mergeCell ref="G157:I158"/>
    <mergeCell ref="E159:F160"/>
    <mergeCell ref="G159:I160"/>
    <mergeCell ref="E161:F162"/>
    <mergeCell ref="G161:I162"/>
    <mergeCell ref="D151:G151"/>
    <mergeCell ref="I151:J151"/>
    <mergeCell ref="D152:G152"/>
    <mergeCell ref="I152:J152"/>
    <mergeCell ref="V152:W152"/>
    <mergeCell ref="E156:I156"/>
    <mergeCell ref="D146:G146"/>
    <mergeCell ref="I146:J146"/>
    <mergeCell ref="V146:W146"/>
    <mergeCell ref="D148:G148"/>
    <mergeCell ref="I148:J148"/>
    <mergeCell ref="D149:G149"/>
    <mergeCell ref="I149:J149"/>
    <mergeCell ref="V149:W149"/>
    <mergeCell ref="H127:J131"/>
    <mergeCell ref="C138:J138"/>
    <mergeCell ref="D140:J143"/>
    <mergeCell ref="D145:G145"/>
    <mergeCell ref="I145:J145"/>
    <mergeCell ref="V145:W145"/>
    <mergeCell ref="G117:H117"/>
    <mergeCell ref="D119:I120"/>
    <mergeCell ref="J119:J120"/>
    <mergeCell ref="D121:I122"/>
    <mergeCell ref="J121:J122"/>
    <mergeCell ref="C125:J125"/>
    <mergeCell ref="G106:H106"/>
    <mergeCell ref="D108:I108"/>
    <mergeCell ref="J108:J109"/>
    <mergeCell ref="J110:J116"/>
    <mergeCell ref="G115:H115"/>
    <mergeCell ref="G116:H116"/>
    <mergeCell ref="G93:H93"/>
    <mergeCell ref="C95:J95"/>
    <mergeCell ref="D97:I97"/>
    <mergeCell ref="J97:J98"/>
    <mergeCell ref="J99:J105"/>
    <mergeCell ref="G104:H104"/>
    <mergeCell ref="G105:H105"/>
    <mergeCell ref="G82:H82"/>
    <mergeCell ref="D84:I84"/>
    <mergeCell ref="J84:J85"/>
    <mergeCell ref="J86:J92"/>
    <mergeCell ref="G91:H91"/>
    <mergeCell ref="G92:H92"/>
    <mergeCell ref="G69:H69"/>
    <mergeCell ref="C71:J71"/>
    <mergeCell ref="D73:I73"/>
    <mergeCell ref="J73:J74"/>
    <mergeCell ref="J75:J81"/>
    <mergeCell ref="G80:H80"/>
    <mergeCell ref="G81:H81"/>
    <mergeCell ref="G58:H58"/>
    <mergeCell ref="D60:I60"/>
    <mergeCell ref="J60:J61"/>
    <mergeCell ref="J62:J68"/>
    <mergeCell ref="G67:H67"/>
    <mergeCell ref="G68:H68"/>
    <mergeCell ref="C46:J46"/>
    <mergeCell ref="D48:I48"/>
    <mergeCell ref="D49:I49"/>
    <mergeCell ref="J49:J50"/>
    <mergeCell ref="J51:J57"/>
    <mergeCell ref="G56:H56"/>
    <mergeCell ref="G57:H57"/>
    <mergeCell ref="D35:I35"/>
    <mergeCell ref="J35:J36"/>
    <mergeCell ref="J37:J43"/>
    <mergeCell ref="G42:H42"/>
    <mergeCell ref="G43:H43"/>
    <mergeCell ref="G44:H44"/>
    <mergeCell ref="D24:I24"/>
    <mergeCell ref="J24:J25"/>
    <mergeCell ref="J26:J32"/>
    <mergeCell ref="G31:H31"/>
    <mergeCell ref="G32:H32"/>
    <mergeCell ref="G33:H33"/>
    <mergeCell ref="D17:J17"/>
    <mergeCell ref="D18:E18"/>
    <mergeCell ref="F18:J18"/>
    <mergeCell ref="D19:E19"/>
    <mergeCell ref="F19:J19"/>
    <mergeCell ref="C22:J22"/>
    <mergeCell ref="D12:E12"/>
    <mergeCell ref="F12:J12"/>
    <mergeCell ref="D14:E14"/>
    <mergeCell ref="F14:J14"/>
    <mergeCell ref="D15:E15"/>
    <mergeCell ref="F15:J15"/>
    <mergeCell ref="C7:J7"/>
    <mergeCell ref="D9:E9"/>
    <mergeCell ref="F9:J9"/>
    <mergeCell ref="D10:E10"/>
    <mergeCell ref="F10:J10"/>
    <mergeCell ref="D11:E11"/>
    <mergeCell ref="F11:J11"/>
    <mergeCell ref="C1:K1"/>
    <mergeCell ref="O2:P2"/>
    <mergeCell ref="F3:G3"/>
    <mergeCell ref="R3:T3"/>
    <mergeCell ref="F4:G4"/>
    <mergeCell ref="R4:T4"/>
  </mergeCells>
  <conditionalFormatting sqref="H127">
    <cfRule type="expression" dxfId="0" priority="1" stopIfTrue="1">
      <formula>NOT(ISERROR(SEARCH("Contact System Office for approval above Step 10. Attach Approval.",H127)))</formula>
    </cfRule>
  </conditionalFormatting>
  <dataValidations count="2">
    <dataValidation type="list" allowBlank="1" showInputMessage="1" showErrorMessage="1" sqref="J3 J5">
      <formula1>$M$2:$M$6</formula1>
    </dataValidation>
    <dataValidation type="custom" allowBlank="1" showInputMessage="1" showErrorMessage="1" errorTitle="Enter Range" error="Go back and enter the appropriate MSUAASF Range (A-E)." sqref="F4">
      <formula1>P3&lt;&gt;TRUE</formula1>
    </dataValidation>
  </dataValidations>
  <printOptions horizontalCentered="1"/>
  <pageMargins left="0.25" right="0.25" top="0.75" bottom="0.75" header="0.30000000000000004" footer="0.30000000000000004"/>
  <pageSetup paperSize="0" scale="90" fitToWidth="0" fitToHeight="0" orientation="portrait" cellComments="asDisplayed" horizontalDpi="0" verticalDpi="0" copies="0"/>
  <headerFooter>
    <oddHeader xml:space="preserve">&amp;C
</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Guidelines</vt:lpstr>
      <vt:lpstr>(HIDE)_MASTER-Chart</vt:lpstr>
      <vt:lpstr>(HIDE)_Sheet1</vt:lpstr>
      <vt:lpstr>Worksheet</vt:lpstr>
      <vt:lpstr>Worksheet!Print_Area</vt:lpstr>
      <vt:lpstr>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MSUAASF Creditable Work Experience-Toolkit (worksheet)</dc:title>
  <dc:subject/>
  <dc:creator>Derek Hughes</dc:creator>
  <dc:description/>
  <cp:lastModifiedBy>Quandt, Jillian K</cp:lastModifiedBy>
  <dcterms:created xsi:type="dcterms:W3CDTF">2016-07-28T20:22:29Z</dcterms:created>
  <dcterms:modified xsi:type="dcterms:W3CDTF">2020-08-07T23:12:00Z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0x010100B531444438A42D40B2A18BEF6DAFB98D006190B2BF5438484D852E0BA99EA3C27C</vt:lpwstr>
  </property>
</Properties>
</file>